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5600" windowHeight="10820" tabRatio="693" activeTab="1"/>
  </bookViews>
  <sheets>
    <sheet name="COPERTINA III" sheetId="1" r:id="rId1"/>
    <sheet name="SEZ. III.1" sheetId="2" r:id="rId2"/>
    <sheet name="SEZ. III.2" sheetId="3" r:id="rId3"/>
    <sheet name="SEZ. III.3" sheetId="4" r:id="rId4"/>
    <sheet name="SEZ. III.4" sheetId="5" r:id="rId5"/>
    <sheet name="SEZ. III.5" sheetId="6" r:id="rId6"/>
    <sheet name="SEZ. III.6" sheetId="7" r:id="rId7"/>
    <sheet name="SEZ. III.7" sheetId="8" r:id="rId8"/>
  </sheets>
  <definedNames>
    <definedName name="_xlnm.Print_Area" localSheetId="1">'SEZ. III.1'!$B$1:$L$68</definedName>
    <definedName name="_xlnm.Print_Area" localSheetId="2">'SEZ. III.2'!$A$1:$I$172</definedName>
    <definedName name="_xlnm.Print_Area" localSheetId="3">'SEZ. III.3'!$A$1:$F$99</definedName>
    <definedName name="_xlnm.Print_Area" localSheetId="4">'SEZ. III.4'!$A$1:$H$607</definedName>
    <definedName name="_xlnm.Print_Area" localSheetId="5">'SEZ. III.5'!$A$1:$P$77</definedName>
    <definedName name="_xlnm.Print_Area" localSheetId="6">'SEZ. III.6'!$A$1:$N$144</definedName>
    <definedName name="_xlnm.Print_Area" localSheetId="7">'SEZ. III.7'!$A$1:$L$39</definedName>
    <definedName name="_xlnm.Print_Titles" localSheetId="4">'SEZ. III.4'!$9:$9</definedName>
  </definedNames>
  <calcPr fullCalcOnLoad="1"/>
</workbook>
</file>

<file path=xl/comments7.xml><?xml version="1.0" encoding="utf-8"?>
<comments xmlns="http://schemas.openxmlformats.org/spreadsheetml/2006/main">
  <authors>
    <author>Nucleo Informatico</author>
  </authors>
  <commentList>
    <comment ref="B16" authorId="0">
      <text>
        <r>
          <rPr>
            <b/>
            <sz val="10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8" authorId="0">
      <text>
        <r>
          <rPr>
            <b/>
            <sz val="10"/>
            <rFont val="Tahoma"/>
            <family val="0"/>
          </rPr>
          <t>Indicare la esatta denominazione sociale (quale risulta dall'atto costitutivo) dell'impresa produttrice</t>
        </r>
      </text>
    </comment>
    <comment ref="B42" authorId="0">
      <text>
        <r>
          <rPr>
            <b/>
            <sz val="10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44" authorId="0">
      <text>
        <r>
          <rPr>
            <b/>
            <sz val="10"/>
            <rFont val="Tahoma"/>
            <family val="0"/>
          </rPr>
          <t>Indicare la esatta denominazione sociale (quale risulta dall'atto costitutivo) dell'impresa produttrice</t>
        </r>
      </text>
    </comment>
    <comment ref="B69" authorId="0">
      <text>
        <r>
          <rPr>
            <b/>
            <sz val="10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71" authorId="0">
      <text>
        <r>
          <rPr>
            <b/>
            <sz val="10"/>
            <rFont val="Tahoma"/>
            <family val="0"/>
          </rPr>
          <t>Indicare la esatta denominazione sociale (quale risulta dall'atto costitutivo) dell'impresa produttrice</t>
        </r>
      </text>
    </comment>
    <comment ref="B96" authorId="0">
      <text>
        <r>
          <rPr>
            <b/>
            <sz val="10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98" authorId="0">
      <text>
        <r>
          <rPr>
            <b/>
            <sz val="10"/>
            <rFont val="Tahoma"/>
            <family val="0"/>
          </rPr>
          <t>Indicare la esatta denominazione sociale (quale risulta dall'atto costitutivo) dell'impresa produttrice</t>
        </r>
      </text>
    </comment>
    <comment ref="B123" authorId="0">
      <text>
        <r>
          <rPr>
            <b/>
            <sz val="10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25" authorId="0">
      <text>
        <r>
          <rPr>
            <b/>
            <sz val="10"/>
            <rFont val="Tahoma"/>
            <family val="0"/>
          </rPr>
          <t>Indicare la esatta denominazione sociale (quale risulta dall'atto costitutivo) dell'impresa produttrice</t>
        </r>
      </text>
    </comment>
  </commentList>
</comments>
</file>

<file path=xl/sharedStrings.xml><?xml version="1.0" encoding="utf-8"?>
<sst xmlns="http://schemas.openxmlformats.org/spreadsheetml/2006/main" count="1567" uniqueCount="1295">
  <si>
    <t>Luogo</t>
  </si>
  <si>
    <t>(Firma del legale rappresentante della società che presenta l'istanza)</t>
  </si>
  <si>
    <t>SINOSSI (MASSIMO 4 RIGHE)</t>
  </si>
  <si>
    <t>TIPOLOGIA AUDIOVISIVO</t>
  </si>
  <si>
    <t>TIPOLOGIA  DI RIPRESA</t>
  </si>
  <si>
    <t>indicare se pellicola o digitale</t>
  </si>
  <si>
    <t>GENERE AUDIOVISIVO</t>
  </si>
  <si>
    <t>NOME E COGNOME DEL REFERENTE DEL PROGETTO</t>
  </si>
  <si>
    <t>Specificare quali Regioni:</t>
  </si>
  <si>
    <t>6.1</t>
  </si>
  <si>
    <t>6.2</t>
  </si>
  <si>
    <t>6.3</t>
  </si>
  <si>
    <t>6.4</t>
  </si>
  <si>
    <t>Importo €</t>
  </si>
  <si>
    <t>TOTALE APPORTI FINANZIARI DI TERZI</t>
  </si>
  <si>
    <t>TOTALE MINIMI GARANTITI ITALIA</t>
  </si>
  <si>
    <t>TOTALE PREVENDITE ITALIA</t>
  </si>
  <si>
    <t>TOTALE VENDITE ESTERO</t>
  </si>
  <si>
    <t>RICAVI SUCCESSIVI</t>
  </si>
  <si>
    <t>ALTRO (specificare)</t>
  </si>
  <si>
    <t>TOTALE VENDITE ITALIA</t>
  </si>
  <si>
    <t>TUTTI</t>
  </si>
  <si>
    <t>rumoristi e integrazione Effetti Sonori</t>
  </si>
  <si>
    <t>preparazione  attori</t>
  </si>
  <si>
    <t>TOTALE CONTRIBUTI PUBBLICI</t>
  </si>
  <si>
    <t>OCCUPAZIONE LUOGHI PRIVATI</t>
  </si>
  <si>
    <t>Aiuto scenografo</t>
  </si>
  <si>
    <t>Regione di Residenza</t>
  </si>
  <si>
    <t>Località (specificare il Comune)</t>
  </si>
  <si>
    <t>Il sottoscritto</t>
  </si>
  <si>
    <t>Cognome:</t>
  </si>
  <si>
    <t>Nome:</t>
  </si>
  <si>
    <t>nato a:</t>
  </si>
  <si>
    <t>il:</t>
  </si>
  <si>
    <t>in qualità di:(1)</t>
  </si>
  <si>
    <t>della Società: (2)</t>
  </si>
  <si>
    <t>Telefono</t>
  </si>
  <si>
    <t>fax</t>
  </si>
  <si>
    <t>indirizzo email</t>
  </si>
  <si>
    <t>Partita I.V.A.</t>
  </si>
  <si>
    <t>avente sede legale in:</t>
  </si>
  <si>
    <t>via:</t>
  </si>
  <si>
    <t>C.A.P.:</t>
  </si>
  <si>
    <t>sede operativa per la corrispondenza:</t>
  </si>
  <si>
    <t>€</t>
  </si>
  <si>
    <t>DATI ANAGRAFICI DELLA SOCIETA' CHE PRESENTA L'ISTANZA</t>
  </si>
  <si>
    <t>DATI ANAGRAFICI SECONDA SOCIETA' PARTECIPANTE ALL'ASSOCIAZIONE PRODUTTIVA</t>
  </si>
  <si>
    <t>DATI ANAGRAFICI TERZA SOCIETA' PARTECIPANTE ALL'ASSOCIAZIONE PRODUTTIVA</t>
  </si>
  <si>
    <t>COSTO INDUSTRIALE DEL FILM</t>
  </si>
  <si>
    <t>COLONNA INTERNAZIONALE</t>
  </si>
  <si>
    <t>C.7</t>
  </si>
  <si>
    <t>INTERNEGATIVO, STAMPA COPIE, TELECINEMA E REVISIONI</t>
  </si>
  <si>
    <t>C.8</t>
  </si>
  <si>
    <t>ADATTAMENTO DOPPIAGGIO, TRADUZIONI E SOTTOTITOLI</t>
  </si>
  <si>
    <t>C.8.1</t>
  </si>
  <si>
    <t>per paesi dell'Unione Europea o per Giappone, Russia, India, Cina</t>
  </si>
  <si>
    <t>C.8.2</t>
  </si>
  <si>
    <t>per altri paesi</t>
  </si>
  <si>
    <t>PIANO FINANZIARIO PREVENTIVO A COPERTURA DEI COSTI</t>
  </si>
  <si>
    <t>%</t>
  </si>
  <si>
    <t>APPORTO FINANZIARIO DI TERZI (indicare il soggetto e il tipo di accordo)</t>
  </si>
  <si>
    <t>Soggetto</t>
  </si>
  <si>
    <t>Tipo di accordo</t>
  </si>
  <si>
    <t xml:space="preserve">MINIMO GARANTITO DIRITTI ITALIA - TUTTI I DIRITTI </t>
  </si>
  <si>
    <t>MINIMO GARANTITO ITALIA - HOME VIDEO</t>
  </si>
  <si>
    <t>MINIMO GARANTITO ITALIA - ALTRO (indicare)</t>
  </si>
  <si>
    <t>Partecipa ai costi relativi al progetto di film nella seguente misura percentuale del</t>
  </si>
  <si>
    <t>DATI ANAGRAFICI SOCIETA' DI PRODUZIONE ESECUTIVA</t>
  </si>
  <si>
    <t>compenso</t>
  </si>
  <si>
    <t>CASTING</t>
  </si>
  <si>
    <t>CAST E TROUPE LIST</t>
  </si>
  <si>
    <t>Fonico</t>
  </si>
  <si>
    <t>compenso per soggetto</t>
  </si>
  <si>
    <t>fonico</t>
  </si>
  <si>
    <t>sarte</t>
  </si>
  <si>
    <t>nolo protools o simili</t>
  </si>
  <si>
    <t>A.1.7</t>
  </si>
  <si>
    <t>A.4.23</t>
  </si>
  <si>
    <t>A.6.6</t>
  </si>
  <si>
    <t>A.7.37</t>
  </si>
  <si>
    <t>A.9.9</t>
  </si>
  <si>
    <t>A.20.6</t>
  </si>
  <si>
    <t>B.13.3</t>
  </si>
  <si>
    <t>altro (specificare)</t>
  </si>
  <si>
    <t>Q</t>
  </si>
  <si>
    <t>Attività</t>
  </si>
  <si>
    <t>CONSULENZE</t>
  </si>
  <si>
    <t xml:space="preserve">diarie troupe </t>
  </si>
  <si>
    <t xml:space="preserve">hotel troupe </t>
  </si>
  <si>
    <t xml:space="preserve">cestini </t>
  </si>
  <si>
    <t>Oneri assicurativi</t>
  </si>
  <si>
    <t>Oneri finanziari</t>
  </si>
  <si>
    <t>Oneri da garanzie</t>
  </si>
  <si>
    <t xml:space="preserve">runners </t>
  </si>
  <si>
    <t xml:space="preserve">manovali </t>
  </si>
  <si>
    <t xml:space="preserve">autisti riprese </t>
  </si>
  <si>
    <t>TOTALE GENERALE PRODUZIONE</t>
  </si>
  <si>
    <t>IMPORTO
COMPLESSIVO</t>
  </si>
  <si>
    <t>TOTALE COSTI DISTRIBUZIONE</t>
  </si>
  <si>
    <t>TOTALE COSTI DI VENDITA ALL'ESTERO</t>
  </si>
  <si>
    <t xml:space="preserve">Località delle riprese 
in esterni ed interni </t>
  </si>
  <si>
    <t xml:space="preserve">           (Firma del legale rappresentante)</t>
  </si>
  <si>
    <t>TOTALE FINANZIAMENTO PUBBLICO</t>
  </si>
  <si>
    <t>realizzazione spot 15 "</t>
  </si>
  <si>
    <t>B.8.4</t>
  </si>
  <si>
    <t>realizzazione spot 5 "</t>
  </si>
  <si>
    <t>B.9</t>
  </si>
  <si>
    <t>CAMPAGNA PUBBLICITARIA TV</t>
  </si>
  <si>
    <t>B.9.1</t>
  </si>
  <si>
    <t>campagna pubblicitaria tv: reti rai spot orari</t>
  </si>
  <si>
    <t>B.9.2</t>
  </si>
  <si>
    <t>campagna pubblicitaria tv: reti rai rubriche</t>
  </si>
  <si>
    <t>B.9.3</t>
  </si>
  <si>
    <t>campagna pubblicitaria tv: reti mediaset spot orari</t>
  </si>
  <si>
    <t>B.9.4</t>
  </si>
  <si>
    <t>campagna pubblicitaria tv: reti mediaset rubriche</t>
  </si>
  <si>
    <t>B.9.5</t>
  </si>
  <si>
    <t>campagna pubblicitaria tv: circuito anicaflash</t>
  </si>
  <si>
    <t>B.9.6</t>
  </si>
  <si>
    <t>campagna pubblicitaria tv: circuito anicagis</t>
  </si>
  <si>
    <t>B.9.7</t>
  </si>
  <si>
    <t>campagna pubblicitaria tv: circuito isvema e tv locali</t>
  </si>
  <si>
    <t>B.10</t>
  </si>
  <si>
    <t>REALIZZAZIONE SPOT RADIOFONICI</t>
  </si>
  <si>
    <t>B.11</t>
  </si>
  <si>
    <t>FINANZIAMENTI EUROPEI</t>
  </si>
  <si>
    <t>di cui Produzione</t>
  </si>
  <si>
    <t>di cui Scenografia</t>
  </si>
  <si>
    <t>di cui Trucco</t>
  </si>
  <si>
    <t>di cui Elettricisti</t>
  </si>
  <si>
    <t>di cui Montaggio</t>
  </si>
  <si>
    <t>di cui Fotografia</t>
  </si>
  <si>
    <t>di cui Costumi</t>
  </si>
  <si>
    <t>di cui Regia</t>
  </si>
  <si>
    <t>di cui Parrucco</t>
  </si>
  <si>
    <t>NOLEGGI</t>
  </si>
  <si>
    <t xml:space="preserve">FORNITORI MATERIALI </t>
  </si>
  <si>
    <t>di cui Mezzi Tecnici</t>
  </si>
  <si>
    <t>di cui Mezzi di Trasporto</t>
  </si>
  <si>
    <t>di cui Alberghi</t>
  </si>
  <si>
    <t>di cui Catering</t>
  </si>
  <si>
    <t>di cui Appartamenti</t>
  </si>
  <si>
    <t>di cui Tour Operator</t>
  </si>
  <si>
    <t>SERVIZI OSPITALITA'</t>
  </si>
  <si>
    <t>Altro (SPECIFICARE)</t>
  </si>
  <si>
    <t>di cui Interni dal vero</t>
  </si>
  <si>
    <t>di cui Teatri e Costruzioni</t>
  </si>
  <si>
    <t>OCCUPAZIONE LUOGHI PUBBLICI</t>
  </si>
  <si>
    <t>attivita' ufficio stampa: press book</t>
  </si>
  <si>
    <t>B.13.4</t>
  </si>
  <si>
    <t>attivita' ufficio stampa: depliants illustrativi</t>
  </si>
  <si>
    <t>B.13.5</t>
  </si>
  <si>
    <t>attivita' ufficio stampa: primissima</t>
  </si>
  <si>
    <t>B.13.6</t>
  </si>
  <si>
    <t>attivita' ufficio stampa: gadget</t>
  </si>
  <si>
    <t>B.13.7</t>
  </si>
  <si>
    <t>attivita' ufficio stampa: proiezioni per critici</t>
  </si>
  <si>
    <t>B.13.9</t>
  </si>
  <si>
    <t>attivita' ufficio stampa: realizzazione sito internet</t>
  </si>
  <si>
    <t>attivita' ufficio stampa: altre spese</t>
  </si>
  <si>
    <t>C.1</t>
  </si>
  <si>
    <t>TRASPORTO PELLICOLA PER FESTIVAL E PROIEZIONI</t>
  </si>
  <si>
    <t>C.2</t>
  </si>
  <si>
    <t>CREAZIONE E REALIZZAZIONE PROMO/TRAILER ESTERO</t>
  </si>
  <si>
    <t>C.3</t>
  </si>
  <si>
    <t>NOLEGGIO SPAZI PUBBLICITARI</t>
  </si>
  <si>
    <t>C.4</t>
  </si>
  <si>
    <t>PUBBLICITA' SU RIVISTE ESTERE SPECIALIZZATE</t>
  </si>
  <si>
    <t>C.5</t>
  </si>
  <si>
    <t>PARTECIPAZIONE A FIERE, MOSTRE, FESTIVAL E MERCATI</t>
  </si>
  <si>
    <t>C.6</t>
  </si>
  <si>
    <t>A.24.2</t>
  </si>
  <si>
    <t>A.24.4</t>
  </si>
  <si>
    <t>A.24.5</t>
  </si>
  <si>
    <t>B. Costo di DISTRIBUZIONE</t>
  </si>
  <si>
    <t>B.1</t>
  </si>
  <si>
    <t>STAMPA COPIE E PRESENTAZIONI</t>
  </si>
  <si>
    <t>B.1.1</t>
  </si>
  <si>
    <t>internegativi</t>
  </si>
  <si>
    <t>B.1.2</t>
  </si>
  <si>
    <t>stampa copie</t>
  </si>
  <si>
    <t>B.1.3</t>
  </si>
  <si>
    <t>stampa presentazioni</t>
  </si>
  <si>
    <t>B.2</t>
  </si>
  <si>
    <t>APPRONTAMENTO CORREDO PUBBLICITARIO</t>
  </si>
  <si>
    <t>B.2.1</t>
  </si>
  <si>
    <t>approntamento bozzetto grafico</t>
  </si>
  <si>
    <t>B.2.2</t>
  </si>
  <si>
    <t>approntamento bozzetto pittorico</t>
  </si>
  <si>
    <t>B.2.3</t>
  </si>
  <si>
    <t>approntamento: manifesti a 2 fogli</t>
  </si>
  <si>
    <t>B.2.4</t>
  </si>
  <si>
    <t>approntamento: manifesti a 4 fogli / 6 fogli / 24 fogli</t>
  </si>
  <si>
    <t>B.2.5</t>
  </si>
  <si>
    <t>approntamento: locandine</t>
  </si>
  <si>
    <t>B.2.6</t>
  </si>
  <si>
    <t>approntamento: fotobuste a 6 soggetti</t>
  </si>
  <si>
    <t>B.3</t>
  </si>
  <si>
    <t>MATERIALE SUPPLEMENTARE</t>
  </si>
  <si>
    <t>B.3.1</t>
  </si>
  <si>
    <t>MINIMO GARANTITO ITALIA - ALTRO  (indicare)</t>
  </si>
  <si>
    <t xml:space="preserve">VENDITE ITALIA - TUTTI I DIRITTI </t>
  </si>
  <si>
    <t>VENDITE ITALIA - PAY TV</t>
  </si>
  <si>
    <t>VENDITE ITALIA - HOME VIDEO</t>
  </si>
  <si>
    <t>VENDITE ITALIA - ALTRO  (indicare)</t>
  </si>
  <si>
    <t>MINIMO GARANTITO ESTERO</t>
  </si>
  <si>
    <t>VENDITE ESTERO - (indicare territorio e diritti ceduti)</t>
  </si>
  <si>
    <t>Paese</t>
  </si>
  <si>
    <t>diritti ceduti</t>
  </si>
  <si>
    <t>SPONSOR</t>
  </si>
  <si>
    <t>PRODUCT PLACEMENT</t>
  </si>
  <si>
    <t>TOTALE PIANO FINANZIARIO</t>
  </si>
  <si>
    <t>TOTALE COSTO FILM</t>
  </si>
  <si>
    <t>PREVISIONE DEI RICAVI A COPERTURA DEI FINANZIAMENTI</t>
  </si>
  <si>
    <t>DIRITTI THEATRICAL</t>
  </si>
  <si>
    <t>SUPERI MINIMO GARANTITO ESTERO</t>
  </si>
  <si>
    <t>TOTALE RICAVI SUCCESSIVI</t>
  </si>
  <si>
    <t>TOTALE FINANZIAMENTI DA RECUPERARE</t>
  </si>
  <si>
    <t xml:space="preserve">VENDITE ITALIA - FREE TV </t>
  </si>
  <si>
    <t>B.4.5</t>
  </si>
  <si>
    <t>affissione pubblicitaria: striscioni stradali</t>
  </si>
  <si>
    <t>B.5</t>
  </si>
  <si>
    <t>PUBBLICITA' SU MEZZI DI TRASPORTO</t>
  </si>
  <si>
    <t>B.5.1</t>
  </si>
  <si>
    <t>circuiti metropolitana : roma</t>
  </si>
  <si>
    <t>B.5.2</t>
  </si>
  <si>
    <t>circuiti metropolitana : milano</t>
  </si>
  <si>
    <t>B.5.3</t>
  </si>
  <si>
    <t>autobus : roma</t>
  </si>
  <si>
    <t>B.5.4</t>
  </si>
  <si>
    <t>autobus : milano</t>
  </si>
  <si>
    <t>B.6</t>
  </si>
  <si>
    <t>CAMPAGNE DI FLANISTICHE</t>
  </si>
  <si>
    <t>B.6.1</t>
  </si>
  <si>
    <t>campagne di flanistiche: la repubblica</t>
  </si>
  <si>
    <t>B.6.2</t>
  </si>
  <si>
    <t>campagne di flanistiche: corriere della sera</t>
  </si>
  <si>
    <t>B.6.3</t>
  </si>
  <si>
    <t>campagne di flanistiche: messaggero</t>
  </si>
  <si>
    <t>B.6.4</t>
  </si>
  <si>
    <t>campagne di flanistiche: altri giornali</t>
  </si>
  <si>
    <t>B.7</t>
  </si>
  <si>
    <t>REALIZZAZIONE PRESENTAZIONE</t>
  </si>
  <si>
    <t>B.8</t>
  </si>
  <si>
    <t>REALIZZAZIONE SPOT</t>
  </si>
  <si>
    <t>B.8.1</t>
  </si>
  <si>
    <t>realizzazione spot 60"</t>
  </si>
  <si>
    <t>B.8.2</t>
  </si>
  <si>
    <t>realizzazione spot 30"</t>
  </si>
  <si>
    <t>B.8.3</t>
  </si>
  <si>
    <t>varie laboratorio</t>
  </si>
  <si>
    <t>A.19</t>
  </si>
  <si>
    <t>EDIZIONE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</si>
  <si>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</si>
  <si>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</si>
  <si>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</si>
  <si>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</si>
  <si>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</si>
  <si>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</si>
  <si>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</si>
  <si>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A.19.5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</si>
  <si>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</si>
  <si>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</si>
  <si>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</si>
  <si>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</si>
  <si>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</si>
  <si>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</si>
  <si>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</si>
  <si>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</si>
  <si>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</si>
  <si>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</si>
  <si>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</si>
  <si>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</si>
  <si>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</si>
  <si>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sala premix</t>
  </si>
  <si>
    <t>A.19.13</t>
  </si>
  <si>
    <t>sala mixage</t>
  </si>
  <si>
    <t>A.19.14</t>
  </si>
  <si>
    <t>rerecording</t>
  </si>
  <si>
    <t>A.19.15</t>
  </si>
  <si>
    <t>A.19.16</t>
  </si>
  <si>
    <t>sincronizzazione colonne</t>
  </si>
  <si>
    <t>A.19.17</t>
  </si>
  <si>
    <t>materiale a consumo</t>
  </si>
  <si>
    <t>A.20</t>
  </si>
  <si>
    <t>MUSICA</t>
  </si>
  <si>
    <t>A.20.1</t>
  </si>
  <si>
    <t>compositore</t>
  </si>
  <si>
    <t>CAMPAGNA PUBBLICITARIA RADIOFONICA</t>
  </si>
  <si>
    <t>B.11.1</t>
  </si>
  <si>
    <t>campagna pubblicitaria radiofonica: radio rai</t>
  </si>
  <si>
    <t>B.11.2</t>
  </si>
  <si>
    <t>campagna pubblicitaria radiofonica: radio private top ten</t>
  </si>
  <si>
    <t>B.11.3</t>
  </si>
  <si>
    <t>campagna pubblicitaria radiofonica: circuito anicaflash</t>
  </si>
  <si>
    <t>B.11.4</t>
  </si>
  <si>
    <t>campagna pubblicitaria radiofonica: circuito anicagis</t>
  </si>
  <si>
    <t>B.12</t>
  </si>
  <si>
    <t>FORNITURA CASSETTE</t>
  </si>
  <si>
    <t>B.12.1</t>
  </si>
  <si>
    <t>fornitura cassette per tv</t>
  </si>
  <si>
    <t>B.12.2</t>
  </si>
  <si>
    <t>fornitura cassette per radio</t>
  </si>
  <si>
    <t>B.12.3</t>
  </si>
  <si>
    <t>duplicazione videoclip e presentazione</t>
  </si>
  <si>
    <t>B.13</t>
  </si>
  <si>
    <t>UFFICIO STAMPA</t>
  </si>
  <si>
    <t>B.13.1</t>
  </si>
  <si>
    <t>addetto ufficio stampa</t>
  </si>
  <si>
    <t>B.13.2</t>
  </si>
  <si>
    <t>attivita' ufficio stampa: conferenze stampa</t>
  </si>
  <si>
    <t>A.22.2</t>
  </si>
  <si>
    <t>A.23</t>
  </si>
  <si>
    <t>SPESE VARIE (Per la parte direttamente imputabili al film)</t>
  </si>
  <si>
    <t>A.23.1</t>
  </si>
  <si>
    <t>affitto e pulizia uffici</t>
  </si>
  <si>
    <t>A.23.2</t>
  </si>
  <si>
    <t>A.23.3</t>
  </si>
  <si>
    <t>cancelleria</t>
  </si>
  <si>
    <t>spese mediche</t>
  </si>
  <si>
    <t>spese notarili e legali</t>
  </si>
  <si>
    <t>metei</t>
  </si>
  <si>
    <t>bar e ristorante</t>
  </si>
  <si>
    <t>sicurezza sul lavoro</t>
  </si>
  <si>
    <t>verifiche diritti</t>
  </si>
  <si>
    <t>interessi passivi</t>
  </si>
  <si>
    <t>ufficio stampa di produzione</t>
  </si>
  <si>
    <t>A.24</t>
  </si>
  <si>
    <t>materiale di consumo</t>
  </si>
  <si>
    <t>A.14.8</t>
  </si>
  <si>
    <t>materiale fotografico</t>
  </si>
  <si>
    <t>A.14.9</t>
  </si>
  <si>
    <t>materiale operatori</t>
  </si>
  <si>
    <t>A.14.10</t>
  </si>
  <si>
    <t>balilla elettricisti</t>
  </si>
  <si>
    <t>A.14.11</t>
  </si>
  <si>
    <t>balilla macchinisti</t>
  </si>
  <si>
    <t>A.14.12</t>
  </si>
  <si>
    <t>apparecchiature speciali</t>
  </si>
  <si>
    <t>A.14.13</t>
  </si>
  <si>
    <t>guasti e rotture</t>
  </si>
  <si>
    <t>A.14.14</t>
  </si>
  <si>
    <t>noli diversi</t>
  </si>
  <si>
    <t>A.14.15</t>
  </si>
  <si>
    <t>legname</t>
  </si>
  <si>
    <t>A.15</t>
  </si>
  <si>
    <t>ESTERNI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</si>
  <si>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</si>
  <si>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</si>
  <si>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</si>
  <si>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</si>
  <si>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</si>
  <si>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</si>
  <si>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</si>
  <si>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A.15.6</t>
  </si>
  <si>
    <t>A.15.7</t>
  </si>
  <si>
    <t>A.15.8</t>
  </si>
  <si>
    <t>A.15.9</t>
  </si>
  <si>
    <t>A.15.10</t>
  </si>
  <si>
    <t>A.15.11</t>
  </si>
  <si>
    <t>A.15.12</t>
  </si>
  <si>
    <t>spedizioni</t>
  </si>
  <si>
    <t>A.15.13</t>
  </si>
  <si>
    <t>ordine pubblico</t>
  </si>
  <si>
    <t>A.15.14</t>
  </si>
  <si>
    <t>materiale supplementare: manifesti a 6 fogli</t>
  </si>
  <si>
    <t>B.3.2</t>
  </si>
  <si>
    <t>materiale supplementare: poster a 6 fogli</t>
  </si>
  <si>
    <t>B.3.3</t>
  </si>
  <si>
    <t>materiale supplementare: parapedonali</t>
  </si>
  <si>
    <t>B.4</t>
  </si>
  <si>
    <t>AFFISSIONI PUBBLICITARIE</t>
  </si>
  <si>
    <t>B.4.1</t>
  </si>
  <si>
    <t>affissione pubblicitaria: manifesti a 6 fogli</t>
  </si>
  <si>
    <t>B.4.2</t>
  </si>
  <si>
    <t>affissione pubblicitaria: manifesti a 4 fogli</t>
  </si>
  <si>
    <t>B.4.3</t>
  </si>
  <si>
    <t>affissione pubblicitaria: manifesti a 2 fogli</t>
  </si>
  <si>
    <t>affissione pubblicitaria: manifesti a 24 fogli</t>
  </si>
  <si>
    <t>A.16</t>
  </si>
  <si>
    <t>affissione pubblicitaria: locandine</t>
  </si>
  <si>
    <t>B.4.6</t>
  </si>
  <si>
    <t>affissione pubblicitaria: parapedonali</t>
  </si>
  <si>
    <t>B.4.7</t>
  </si>
  <si>
    <t>affissione pubblicitaria: luminose impianti speciali</t>
  </si>
  <si>
    <t>B.4.8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</si>
  <si>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</si>
  <si>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</si>
  <si>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</si>
  <si>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</si>
  <si>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</si>
  <si>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</si>
  <si>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</si>
  <si>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>A.18</t>
  </si>
  <si>
    <t>LAVORAZIONE PELLICOLA</t>
  </si>
  <si>
    <t>A.18.1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</si>
  <si>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</si>
  <si>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</si>
  <si>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</si>
  <si>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</si>
  <si>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</si>
  <si>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</si>
  <si>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</si>
  <si>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titoli e truke</t>
  </si>
  <si>
    <t>A.18.6</t>
  </si>
  <si>
    <t xml:space="preserve">taglio negativo </t>
  </si>
  <si>
    <t>A.18.7</t>
  </si>
  <si>
    <t>preparazione e divisione negativo</t>
  </si>
  <si>
    <t>A.18.8</t>
  </si>
  <si>
    <t>telecinema</t>
  </si>
  <si>
    <t>A.18.9</t>
  </si>
  <si>
    <t>A.18.10</t>
  </si>
  <si>
    <t>effetti speciali digitali</t>
  </si>
  <si>
    <t>A.18.11</t>
  </si>
  <si>
    <t>A.18.12</t>
  </si>
  <si>
    <t>interpositivo</t>
  </si>
  <si>
    <t>A.18.13</t>
  </si>
  <si>
    <t>A.18.14</t>
  </si>
  <si>
    <t>A.9.2</t>
  </si>
  <si>
    <t>ruoli minori</t>
  </si>
  <si>
    <t>A.9.3</t>
  </si>
  <si>
    <t>figurazioni speciali</t>
  </si>
  <si>
    <t>A.9.4</t>
  </si>
  <si>
    <t>generici</t>
  </si>
  <si>
    <t>A.9.5</t>
  </si>
  <si>
    <t>comparse</t>
  </si>
  <si>
    <t>A.9.6</t>
  </si>
  <si>
    <t>acrobati</t>
  </si>
  <si>
    <t>A.9.7</t>
  </si>
  <si>
    <t>controfigure</t>
  </si>
  <si>
    <t>A.9.8</t>
  </si>
  <si>
    <t>A.10</t>
  </si>
  <si>
    <t>COSTUMI</t>
  </si>
  <si>
    <t>A.10.1</t>
  </si>
  <si>
    <t>noleggio costumi</t>
  </si>
  <si>
    <t>A.10.2</t>
  </si>
  <si>
    <t>acquisto costumi</t>
  </si>
  <si>
    <t>A.10.3</t>
  </si>
  <si>
    <t>accessori vestiario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</si>
  <si>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</si>
  <si>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</si>
  <si>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</si>
  <si>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</si>
  <si>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</si>
  <si>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</si>
  <si>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</si>
  <si>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</si>
  <si>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</si>
  <si>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A.10.9</t>
  </si>
  <si>
    <t>armi e accessori</t>
  </si>
  <si>
    <t>A.10.10</t>
  </si>
  <si>
    <t>danni e indennizzi</t>
  </si>
  <si>
    <t>A.11</t>
  </si>
  <si>
    <t>SCENOGRAFIA</t>
  </si>
  <si>
    <t>A.11.1</t>
  </si>
  <si>
    <t>A.20.2</t>
  </si>
  <si>
    <t>esecutori (musicisti)</t>
  </si>
  <si>
    <t>A.20.3</t>
  </si>
  <si>
    <t>diritti musicali</t>
  </si>
  <si>
    <t>A.20.4</t>
  </si>
  <si>
    <t>A.20.5</t>
  </si>
  <si>
    <t>licenza dolby</t>
  </si>
  <si>
    <t>A.21</t>
  </si>
  <si>
    <t>PREORGANIZZAZIONE</t>
  </si>
  <si>
    <t>A.21.1</t>
  </si>
  <si>
    <t>sopralluoghi</t>
  </si>
  <si>
    <t>A.21.2</t>
  </si>
  <si>
    <t>A.21.3</t>
  </si>
  <si>
    <t>viaggi preparazione</t>
  </si>
  <si>
    <t>A.21.4</t>
  </si>
  <si>
    <t>hotel preparazione</t>
  </si>
  <si>
    <t>A.21.5</t>
  </si>
  <si>
    <t>diarie preparazione</t>
  </si>
  <si>
    <t>A.21.6</t>
  </si>
  <si>
    <t>casting</t>
  </si>
  <si>
    <t>A.21.7</t>
  </si>
  <si>
    <t>A.21.8</t>
  </si>
  <si>
    <t>personale tecnico</t>
  </si>
  <si>
    <t>A.21.9</t>
  </si>
  <si>
    <t>cestini, bar e ristorante</t>
  </si>
  <si>
    <t>A.21.10</t>
  </si>
  <si>
    <t>rappresentanza</t>
  </si>
  <si>
    <t>A.21.11</t>
  </si>
  <si>
    <t>A.21.12</t>
  </si>
  <si>
    <t>locomozioni</t>
  </si>
  <si>
    <t>A.21.13</t>
  </si>
  <si>
    <t>A.21.14</t>
  </si>
  <si>
    <t>cassette vhs mini dv</t>
  </si>
  <si>
    <t>A.22</t>
  </si>
  <si>
    <t>ASSICURAZIONI</t>
  </si>
  <si>
    <t>A.22.1</t>
  </si>
  <si>
    <t>fondali scenografici e fotografici</t>
  </si>
  <si>
    <t>A.12.6</t>
  </si>
  <si>
    <t>uffici produzione</t>
  </si>
  <si>
    <t>A.12.7</t>
  </si>
  <si>
    <t>camerini</t>
  </si>
  <si>
    <t>A.12.8</t>
  </si>
  <si>
    <t>sala trucco/sartoria</t>
  </si>
  <si>
    <t>A.12.9</t>
  </si>
  <si>
    <t>locali attrezzeria</t>
  </si>
  <si>
    <t>A.12.10</t>
  </si>
  <si>
    <t>A.12.11</t>
  </si>
  <si>
    <t>personale</t>
  </si>
  <si>
    <t>A.13</t>
  </si>
  <si>
    <t>INTERNI DAL VERO</t>
  </si>
  <si>
    <t>A.13.1</t>
  </si>
  <si>
    <t>nolo ambienti</t>
  </si>
  <si>
    <t>A.13.2</t>
  </si>
  <si>
    <t>adattamenti</t>
  </si>
  <si>
    <t>A.13.3</t>
  </si>
  <si>
    <t>energia elettrica</t>
  </si>
  <si>
    <t>A.13.4</t>
  </si>
  <si>
    <t>A.14</t>
  </si>
  <si>
    <t>MEZZI TECNICI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</si>
  <si>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</si>
  <si>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</si>
  <si>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</si>
  <si>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</si>
  <si>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</si>
  <si>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</si>
  <si>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</si>
  <si>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</si>
  <si>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A.14.5</t>
  </si>
  <si>
    <t>gelatine ed accessori</t>
  </si>
  <si>
    <t>A.14.6</t>
  </si>
  <si>
    <t>acquisto lampade</t>
  </si>
  <si>
    <t>A.14.7</t>
  </si>
  <si>
    <t>architetto scenografo pre/post produzione</t>
  </si>
  <si>
    <t>A.7.15</t>
  </si>
  <si>
    <t>architetto scenografo riprese</t>
  </si>
  <si>
    <t>A.7.16</t>
  </si>
  <si>
    <t>aiuto scenografo pre/post produzione</t>
  </si>
  <si>
    <t>A.7.17</t>
  </si>
  <si>
    <t>aiuto scenografo riprese</t>
  </si>
  <si>
    <t>A.7.18</t>
  </si>
  <si>
    <t>assistente scenografo</t>
  </si>
  <si>
    <t>A.7.19</t>
  </si>
  <si>
    <t>arredatore pre/post produzione</t>
  </si>
  <si>
    <t>A.7.20</t>
  </si>
  <si>
    <t>arredatore riprese</t>
  </si>
  <si>
    <t>A.7.21</t>
  </si>
  <si>
    <t>assistente arredatore</t>
  </si>
  <si>
    <t>A.7.22</t>
  </si>
  <si>
    <t>costumista pre/post produzione</t>
  </si>
  <si>
    <t>A.7.23</t>
  </si>
  <si>
    <t>costumista riprese</t>
  </si>
  <si>
    <t>A.7.24</t>
  </si>
  <si>
    <t>aiuto costumista pre/post produzione</t>
  </si>
  <si>
    <t>A.7.25</t>
  </si>
  <si>
    <t>aiuto costumista riprese</t>
  </si>
  <si>
    <t>A.7.26</t>
  </si>
  <si>
    <t>A.7.27</t>
  </si>
  <si>
    <t>A.15.15</t>
  </si>
  <si>
    <t>TRASPORTI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</si>
  <si>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</si>
  <si>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</si>
  <si>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</si>
  <si>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</si>
  <si>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</si>
  <si>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</si>
  <si>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</si>
  <si>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</si>
  <si>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</si>
  <si>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</si>
  <si>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</si>
  <si>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</si>
  <si>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</si>
  <si>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A.16.8</t>
  </si>
  <si>
    <t>cinemobile</t>
  </si>
  <si>
    <t>A.16.9</t>
  </si>
  <si>
    <t>A.16.10</t>
  </si>
  <si>
    <t>A.16.11</t>
  </si>
  <si>
    <t>olii e carburanti</t>
  </si>
  <si>
    <t>A.16.12</t>
  </si>
  <si>
    <t>camera - car</t>
  </si>
  <si>
    <t>A.16.13</t>
  </si>
  <si>
    <t>A.17</t>
  </si>
  <si>
    <t>PELLICOLE</t>
  </si>
  <si>
    <t>A.17.1</t>
  </si>
  <si>
    <t>capo squadra macchinisti riprese</t>
  </si>
  <si>
    <t>A.8.8</t>
  </si>
  <si>
    <t>macchinisti carico/scarico</t>
  </si>
  <si>
    <t>A.8.9</t>
  </si>
  <si>
    <t>macchinisti riprese</t>
  </si>
  <si>
    <t>A.8.10</t>
  </si>
  <si>
    <t>A.8.11</t>
  </si>
  <si>
    <t>gruppisti</t>
  </si>
  <si>
    <t>A.8.12</t>
  </si>
  <si>
    <t>capo sarta preparazione/riconsegna</t>
  </si>
  <si>
    <t>A.8.13</t>
  </si>
  <si>
    <t>capo sarta riprese</t>
  </si>
  <si>
    <t>A.8.14</t>
  </si>
  <si>
    <t>A.8.15</t>
  </si>
  <si>
    <t>giornalieri sarte</t>
  </si>
  <si>
    <t>A.8.16</t>
  </si>
  <si>
    <t>capo squadra attrezzisti pre/post produzione</t>
  </si>
  <si>
    <t>A.8.17</t>
  </si>
  <si>
    <t>capo squadra attrezzisti riprese</t>
  </si>
  <si>
    <t>A.8.18</t>
  </si>
  <si>
    <t>attrezzisti</t>
  </si>
  <si>
    <t>A.8.19</t>
  </si>
  <si>
    <t>scenotecnici</t>
  </si>
  <si>
    <t>A.8.20</t>
  </si>
  <si>
    <t>falegnami</t>
  </si>
  <si>
    <t>A.8.21</t>
  </si>
  <si>
    <t>pittori di scena</t>
  </si>
  <si>
    <t>A.8.22</t>
  </si>
  <si>
    <t>A.8.23</t>
  </si>
  <si>
    <t>autisti preparazione</t>
  </si>
  <si>
    <t>A.8.24</t>
  </si>
  <si>
    <t>A.9</t>
  </si>
  <si>
    <t>PERSONALE ARTISTICO</t>
  </si>
  <si>
    <t>A.9.1</t>
  </si>
  <si>
    <t>attori secondari</t>
  </si>
  <si>
    <t>2° ispettore di produzione riprese</t>
  </si>
  <si>
    <t>A.4.9</t>
  </si>
  <si>
    <t>location manager</t>
  </si>
  <si>
    <t>A.4.10</t>
  </si>
  <si>
    <t>segretario di produzione pre/post produzione</t>
  </si>
  <si>
    <t>A.4.11</t>
  </si>
  <si>
    <t>segretario di produzione riprese</t>
  </si>
  <si>
    <t>A.4.12</t>
  </si>
  <si>
    <t>2° segretario di produzione pre/post produzione</t>
  </si>
  <si>
    <t>A.4.13</t>
  </si>
  <si>
    <t>2° segretario di produzione riprese</t>
  </si>
  <si>
    <t>A.4.14</t>
  </si>
  <si>
    <t>coordinatore edizione</t>
  </si>
  <si>
    <t>A.4.15</t>
  </si>
  <si>
    <t>amministratore</t>
  </si>
  <si>
    <t>A.4.16</t>
  </si>
  <si>
    <t>A.4.17</t>
  </si>
  <si>
    <t>A.4.18</t>
  </si>
  <si>
    <t>A.4.19</t>
  </si>
  <si>
    <t>A.4.20</t>
  </si>
  <si>
    <t>addetto al collocamento</t>
  </si>
  <si>
    <t>A.4.21</t>
  </si>
  <si>
    <t>A.4.22</t>
  </si>
  <si>
    <t>A.5</t>
  </si>
  <si>
    <t>arredamento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</si>
  <si>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</si>
  <si>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</si>
  <si>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</si>
  <si>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</si>
  <si>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</si>
  <si>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</si>
  <si>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</si>
  <si>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velivoli e natanti scena</t>
  </si>
  <si>
    <t>A.11.6</t>
  </si>
  <si>
    <t>cibi e bevande scena</t>
  </si>
  <si>
    <t>A.11.7</t>
  </si>
  <si>
    <t>animali di scena</t>
  </si>
  <si>
    <t>A.11.8</t>
  </si>
  <si>
    <t>materiale effetti speciali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</si>
  <si>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</si>
  <si>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</si>
  <si>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</si>
  <si>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</si>
  <si>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</si>
  <si>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</si>
  <si>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</si>
  <si>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</si>
  <si>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A.12</t>
  </si>
  <si>
    <t>TEATRI E COSTRUZIONI</t>
  </si>
  <si>
    <t>A.12.1</t>
  </si>
  <si>
    <t>noleggio teatri di posa</t>
  </si>
  <si>
    <t>A.12.2</t>
  </si>
  <si>
    <t>costruzioni in interni</t>
  </si>
  <si>
    <t>A.12.3</t>
  </si>
  <si>
    <t>costruzioni in esterni</t>
  </si>
  <si>
    <t>A.12.4</t>
  </si>
  <si>
    <t>modellini e miniature</t>
  </si>
  <si>
    <t>A.12.5</t>
  </si>
  <si>
    <t>2° assistente montatore</t>
  </si>
  <si>
    <t>A.6.5</t>
  </si>
  <si>
    <t>montatore suono</t>
  </si>
  <si>
    <t>A.7</t>
  </si>
  <si>
    <t>PERSONALE TECNICO</t>
  </si>
  <si>
    <t>A.7.1</t>
  </si>
  <si>
    <t>direttore della fotografia pre/post produzione</t>
  </si>
  <si>
    <t>A.7.2</t>
  </si>
  <si>
    <t>direttore della fotografia riprese</t>
  </si>
  <si>
    <t>A.7.3</t>
  </si>
  <si>
    <t>operatore di macchina</t>
  </si>
  <si>
    <t>A.7.4</t>
  </si>
  <si>
    <t>2° operatore</t>
  </si>
  <si>
    <t>A.7.5</t>
  </si>
  <si>
    <t>A.7.6</t>
  </si>
  <si>
    <t>A.7.7</t>
  </si>
  <si>
    <t>2° assistente operatore</t>
  </si>
  <si>
    <t>A.7.8</t>
  </si>
  <si>
    <t>A.7.9</t>
  </si>
  <si>
    <t>A.7.10</t>
  </si>
  <si>
    <t>operatore steadycam</t>
  </si>
  <si>
    <t>A.7.11</t>
  </si>
  <si>
    <t>fotografo di scena</t>
  </si>
  <si>
    <t>A.7.12</t>
  </si>
  <si>
    <t>A.7.13</t>
  </si>
  <si>
    <t>microfonista</t>
  </si>
  <si>
    <t>A.7.14</t>
  </si>
  <si>
    <t>Ruolo</t>
  </si>
  <si>
    <t>Cognome</t>
  </si>
  <si>
    <t>Nome</t>
  </si>
  <si>
    <t>Nazionalità</t>
  </si>
  <si>
    <t>Codice Fiscale</t>
  </si>
  <si>
    <t>A</t>
  </si>
  <si>
    <t>Regista</t>
  </si>
  <si>
    <t>B</t>
  </si>
  <si>
    <t>Autore del soggetto</t>
  </si>
  <si>
    <t>C</t>
  </si>
  <si>
    <t>Sceneggiatore</t>
  </si>
  <si>
    <t>D</t>
  </si>
  <si>
    <t>INTERPRETI PRINCIPALI</t>
  </si>
  <si>
    <t>E</t>
  </si>
  <si>
    <t>INTERPRETI SECONDARI</t>
  </si>
  <si>
    <t>F</t>
  </si>
  <si>
    <t>RIPRESA SONORA DIRETTA IN ITALIANO</t>
  </si>
  <si>
    <t>SI</t>
  </si>
  <si>
    <t>NO</t>
  </si>
  <si>
    <t>G</t>
  </si>
  <si>
    <t>Autore fotografia</t>
  </si>
  <si>
    <t>H</t>
  </si>
  <si>
    <t>Montatore</t>
  </si>
  <si>
    <t>I</t>
  </si>
  <si>
    <t>Autore della musica</t>
  </si>
  <si>
    <t>L</t>
  </si>
  <si>
    <t>Scenografo</t>
  </si>
  <si>
    <t>M</t>
  </si>
  <si>
    <t>Costumista</t>
  </si>
  <si>
    <t>N</t>
  </si>
  <si>
    <t>TROUPE</t>
  </si>
  <si>
    <t>Operatore di macchina</t>
  </si>
  <si>
    <t>Assistente operatore</t>
  </si>
  <si>
    <t>Aiuto operatore</t>
  </si>
  <si>
    <t>Operatore steadycam</t>
  </si>
  <si>
    <t>Fotografo di scena</t>
  </si>
  <si>
    <t>Microfonista</t>
  </si>
  <si>
    <t>Assistente scenografo</t>
  </si>
  <si>
    <t>Arredatore</t>
  </si>
  <si>
    <t>Assistente Arredatore</t>
  </si>
  <si>
    <t>A.7.28</t>
  </si>
  <si>
    <t>truccatore pre/post produzione</t>
  </si>
  <si>
    <t>A.7.29</t>
  </si>
  <si>
    <t>truccatore riprese</t>
  </si>
  <si>
    <t>A.7.30</t>
  </si>
  <si>
    <t>aiuto truccatore</t>
  </si>
  <si>
    <t>A.7.31</t>
  </si>
  <si>
    <t>giornalieri truccatore</t>
  </si>
  <si>
    <t>A.7.33</t>
  </si>
  <si>
    <t>parrucchiere pre/post produzione</t>
  </si>
  <si>
    <t>A.7.34</t>
  </si>
  <si>
    <t>parrucchiere riprese</t>
  </si>
  <si>
    <t>A.7.35</t>
  </si>
  <si>
    <t>aiuto parrucchiere</t>
  </si>
  <si>
    <t>A.7.36</t>
  </si>
  <si>
    <t>giornalieri parrucchiere</t>
  </si>
  <si>
    <t>A.8</t>
  </si>
  <si>
    <t>MAESTRANZE</t>
  </si>
  <si>
    <t>A.8.1</t>
  </si>
  <si>
    <t>capo squadra elettricisti carico/scarico</t>
  </si>
  <si>
    <t>A.8.2</t>
  </si>
  <si>
    <t>capo squadra elettricisti riprese</t>
  </si>
  <si>
    <t>A.8.3</t>
  </si>
  <si>
    <t>elettricisti carico/scarico</t>
  </si>
  <si>
    <t>A.8.4</t>
  </si>
  <si>
    <t>elettricisti riprese</t>
  </si>
  <si>
    <t>A.8.5</t>
  </si>
  <si>
    <t>giornalieri elettricisti</t>
  </si>
  <si>
    <t>A.8.6</t>
  </si>
  <si>
    <t>capo squadra macchinisti carico/scarico</t>
  </si>
  <si>
    <t>A.8.7</t>
  </si>
  <si>
    <t>Assistente Costumista</t>
  </si>
  <si>
    <t>Aiuto Costumista</t>
  </si>
  <si>
    <t>Truccatore</t>
  </si>
  <si>
    <t>Aiuto Truccatore</t>
  </si>
  <si>
    <t>Parrucchiere</t>
  </si>
  <si>
    <t>Aiuto Parrucchiere</t>
  </si>
  <si>
    <t>Denominazione</t>
  </si>
  <si>
    <t>O</t>
  </si>
  <si>
    <t>Teatri di posa</t>
  </si>
  <si>
    <t>P</t>
  </si>
  <si>
    <t>Industrie tecniche</t>
  </si>
  <si>
    <t>(Firma del legale rappresentante)</t>
  </si>
  <si>
    <t>A. Costo di PRODUZIONE</t>
  </si>
  <si>
    <t>Importo</t>
  </si>
  <si>
    <t>A.1</t>
  </si>
  <si>
    <t>SOGGETTO E SCENEGGIATURA</t>
  </si>
  <si>
    <t>A.1.1</t>
  </si>
  <si>
    <t>compenso per diritti d'autore</t>
  </si>
  <si>
    <t>A.1.2</t>
  </si>
  <si>
    <t>A.1.3</t>
  </si>
  <si>
    <t>compenso per sceneggiatura</t>
  </si>
  <si>
    <t>A.1.4</t>
  </si>
  <si>
    <t>compenso per traduzioni</t>
  </si>
  <si>
    <t>A.1.5</t>
  </si>
  <si>
    <t>compenso per revisioni</t>
  </si>
  <si>
    <t>A.1.6</t>
  </si>
  <si>
    <t>stampa copioni</t>
  </si>
  <si>
    <t>tot</t>
  </si>
  <si>
    <t>A.2</t>
  </si>
  <si>
    <t>DIREZIONE</t>
  </si>
  <si>
    <t>A.2.1</t>
  </si>
  <si>
    <t>A.2.2</t>
  </si>
  <si>
    <t>A.3</t>
  </si>
  <si>
    <t>ATTORI PRINCIPALI (comprensivi di PRESTAZIONI+DIRITTI+AGENZIA)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</si>
  <si>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</si>
  <si>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</si>
  <si>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</si>
  <si>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</si>
  <si>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</si>
  <si>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</si>
  <si>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</si>
  <si>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</si>
  <si>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</si>
  <si>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</si>
  <si>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</si>
  <si>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</t>
  </si>
  <si>
    <t>PRODUZIONE</t>
  </si>
  <si>
    <t>A.4.1</t>
  </si>
  <si>
    <t>compenso per produttore esecutivo</t>
  </si>
  <si>
    <t>A.4.2</t>
  </si>
  <si>
    <t>organizzazione generale</t>
  </si>
  <si>
    <t>A.4.3</t>
  </si>
  <si>
    <t>direttore di produzione pre/post produzione</t>
  </si>
  <si>
    <t>A.4.4</t>
  </si>
  <si>
    <t>direttore di produzione riprese</t>
  </si>
  <si>
    <t>A.4.5</t>
  </si>
  <si>
    <t>ispettore di produzione pre/post produzione</t>
  </si>
  <si>
    <t>A.4.6</t>
  </si>
  <si>
    <t>ispettore di produzione riprese</t>
  </si>
  <si>
    <t>A.4.7</t>
  </si>
  <si>
    <t>2° ispettore di produzione pre/post produzione</t>
  </si>
  <si>
    <t>A.4.8</t>
  </si>
  <si>
    <t>REGIA</t>
  </si>
  <si>
    <t>A.5.1</t>
  </si>
  <si>
    <t>aiuto regista pre/post produzione</t>
  </si>
  <si>
    <t>A.5.2</t>
  </si>
  <si>
    <t>aiuto regista riprese</t>
  </si>
  <si>
    <t>A.5.3</t>
  </si>
  <si>
    <t>2° aiuto regista pre/post produzione</t>
  </si>
  <si>
    <t>A.5.4</t>
  </si>
  <si>
    <t>2° aiuto regista riprese</t>
  </si>
  <si>
    <t>A.5.5</t>
  </si>
  <si>
    <t>A.5.6</t>
  </si>
  <si>
    <t>A.5.7</t>
  </si>
  <si>
    <t>assistente alla regia pre/post produzione</t>
  </si>
  <si>
    <t>A.5.8</t>
  </si>
  <si>
    <t>assistente alla regia riprese</t>
  </si>
  <si>
    <t>A.5.9</t>
  </si>
  <si>
    <t>A.5.10</t>
  </si>
  <si>
    <t>A.5.11</t>
  </si>
  <si>
    <t>direttore dialoghi</t>
  </si>
  <si>
    <t>A.5.12</t>
  </si>
  <si>
    <t>A.5.13</t>
  </si>
  <si>
    <t>storyboard</t>
  </si>
  <si>
    <t>A.6</t>
  </si>
  <si>
    <t>MONTAGGIO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</si>
  <si>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</si>
  <si>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</si>
  <si>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</si>
  <si>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</si>
  <si>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</si>
  <si>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</si>
  <si>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</si>
  <si>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Regione di Residenza (nazione se straniero)</t>
  </si>
  <si>
    <t>Eventuali note</t>
  </si>
  <si>
    <t>Codice Fiscale dei soli residenti in Sicilia</t>
  </si>
  <si>
    <t>QUADRO DI SINTESI</t>
  </si>
  <si>
    <t>CAST ARTISTICO</t>
  </si>
  <si>
    <t>CAST TECNICO</t>
  </si>
  <si>
    <t xml:space="preserve"> (somma dei professionisti riportati nelle sezioni A, B, C, D, E)</t>
  </si>
  <si>
    <t>SEZIONE III.7</t>
  </si>
  <si>
    <t>SEZIONE III.6</t>
  </si>
  <si>
    <t>SEZIONE III.5</t>
  </si>
  <si>
    <t>SEZIONE III.4</t>
  </si>
  <si>
    <t>SEZIONE III.3</t>
  </si>
  <si>
    <t>SEZIONE III.2</t>
  </si>
  <si>
    <t>SEZIONE III.1</t>
  </si>
  <si>
    <t xml:space="preserve">DURATA COMPLESSIVA DELLA POST-PRODUZIONE </t>
  </si>
  <si>
    <t xml:space="preserve">DURATA COMPLESSIVA DELLA PRE-PRODUZIONE </t>
  </si>
  <si>
    <t>TOTALE GIORNI COMPLESSIVO</t>
  </si>
  <si>
    <t>NUMERO TELEFONO</t>
  </si>
  <si>
    <t>DATA INIZIO LAVORAZIONE</t>
  </si>
  <si>
    <t>REGIA DI</t>
  </si>
  <si>
    <t>BUDGET AUDIOVISIVO</t>
  </si>
  <si>
    <t>NOTA: laddove tali informazioni (tutte o in parte) fossero disponibili, si precisa che andranno compilati solo i campi in azzurro</t>
  </si>
  <si>
    <t>NOTA: compilare i soli campi in azzurro</t>
  </si>
  <si>
    <t>TITOLO AUDIOVISIVO</t>
  </si>
  <si>
    <t>CONTRIBUTO MiBACT - DG Cinema</t>
  </si>
  <si>
    <t>specificare</t>
  </si>
  <si>
    <t>differenza tra budget (sez. III.4) e piano finanziario (sez. III.5)</t>
  </si>
  <si>
    <t>indicare se commedia, drammatico, etc.</t>
  </si>
  <si>
    <t>RICHIESTA COFINANZIAMENTO - APQ "LO SVILUPPO DELL'INDUSTRIA AUDIOVISIVA NEL MEZZOGIORNO" - SENSI CONTEMPORANEI</t>
  </si>
  <si>
    <t xml:space="preserve">DURATA COMPLESSIVA DELLE RIPRESE </t>
  </si>
  <si>
    <t>SCENEGGIATURA DI</t>
  </si>
  <si>
    <t>Regione/ Nazione</t>
  </si>
  <si>
    <t>SOGGETTO PROPONENTE (RAGIONE SOCIALE)</t>
  </si>
  <si>
    <t>NOME E COGNOME DEL LEGALE RAPPRESENTANTE</t>
  </si>
  <si>
    <t>COSTO DI PRODUZIONE</t>
  </si>
  <si>
    <t>COSTO DI DISTRIBUZIONE</t>
  </si>
  <si>
    <t>COSTO INDUSTRIALE (TOTALE)</t>
  </si>
  <si>
    <t>DATA FINE LAVORAZIONE</t>
  </si>
  <si>
    <t>compenso per editor</t>
  </si>
  <si>
    <t>compenso per regista</t>
  </si>
  <si>
    <t>compenso per co-regista</t>
  </si>
  <si>
    <t>produttore delegato</t>
  </si>
  <si>
    <t>assistente coordinatore di produzione</t>
  </si>
  <si>
    <t>assistenti/segretari di produzione set</t>
  </si>
  <si>
    <t>assistenti/segretari di produzione ufficio</t>
  </si>
  <si>
    <t>assistente location manager</t>
  </si>
  <si>
    <t>coordinatore trasporti</t>
  </si>
  <si>
    <t>cassiere e addetti alle paghe/contabilità</t>
  </si>
  <si>
    <t>guardiani di produzione</t>
  </si>
  <si>
    <t>A.4.24</t>
  </si>
  <si>
    <t>A.4.25</t>
  </si>
  <si>
    <t>A.4.26</t>
  </si>
  <si>
    <t>direttore artistico</t>
  </si>
  <si>
    <t>casting director</t>
  </si>
  <si>
    <t>coreografo</t>
  </si>
  <si>
    <t>coordinatore AOSM (Addetto Org. Scene di Massa)</t>
  </si>
  <si>
    <t>assistenza all'organizzazione scene di massa</t>
  </si>
  <si>
    <t>addetto ai permessi minori</t>
  </si>
  <si>
    <t>A.5.14</t>
  </si>
  <si>
    <t>supervisore/coordinatore post-produzione</t>
  </si>
  <si>
    <t>supervisore/coordinatore effetti visivi digitali (VFX)</t>
  </si>
  <si>
    <t>A.6.7</t>
  </si>
  <si>
    <t>altro personale reparto regia e sonoro</t>
  </si>
  <si>
    <t>altro personale reparto scenografia</t>
  </si>
  <si>
    <t>assistente costumista</t>
  </si>
  <si>
    <t>altro personale reparto costumi</t>
  </si>
  <si>
    <t>direttore tecnico</t>
  </si>
  <si>
    <t>assistente direttore tecnico</t>
  </si>
  <si>
    <t>direttore ricerca e sviluppo</t>
  </si>
  <si>
    <t>asset manager</t>
  </si>
  <si>
    <t>supervisore storyboard</t>
  </si>
  <si>
    <t>supervisore layout</t>
  </si>
  <si>
    <t>supervisore animazioni 2D</t>
  </si>
  <si>
    <t>supervisore animazioni 3D</t>
  </si>
  <si>
    <t>supervisore scenografie/concept artist</t>
  </si>
  <si>
    <t>supervisore coloritura e compositing</t>
  </si>
  <si>
    <t>supervisore effetti speciali</t>
  </si>
  <si>
    <t>supervisore colour e lighting</t>
  </si>
  <si>
    <t>supervisore rendering</t>
  </si>
  <si>
    <t>responsabile informatico</t>
  </si>
  <si>
    <t>sviluppatori software</t>
  </si>
  <si>
    <t>data manager</t>
  </si>
  <si>
    <t>minori e accompagni</t>
  </si>
  <si>
    <t>ballerini</t>
  </si>
  <si>
    <t>agenzie</t>
  </si>
  <si>
    <t xml:space="preserve">coordinatore stunts </t>
  </si>
  <si>
    <t>stunts</t>
  </si>
  <si>
    <t>A.9.10</t>
  </si>
  <si>
    <t>A.9.11</t>
  </si>
  <si>
    <t>A.9.12</t>
  </si>
  <si>
    <t>nolo cassette attrezzi per attrezzisti per sarte/truccatori/parrucchieri</t>
  </si>
  <si>
    <t>nolo cassette attrezzi per attrezzisti di scena e di preparazione</t>
  </si>
  <si>
    <t>A.11.13</t>
  </si>
  <si>
    <t>nolo cassette attrezzi assistenti operatori</t>
  </si>
  <si>
    <t>nolo cassette attrezzi elettricisti</t>
  </si>
  <si>
    <t>nolo cassette attrezzi macchinisti</t>
  </si>
  <si>
    <t>nolo materiali digitali</t>
  </si>
  <si>
    <t>graphic tablets</t>
  </si>
  <si>
    <t>acquisto hardware/computer</t>
  </si>
  <si>
    <t>licenze software</t>
  </si>
  <si>
    <t>viaggi attori e registi</t>
  </si>
  <si>
    <t>viaggi troupe</t>
  </si>
  <si>
    <t>diarie attori e registi</t>
  </si>
  <si>
    <t>hotel attori e registi</t>
  </si>
  <si>
    <t>viaggi equipe di produzione</t>
  </si>
  <si>
    <t>viaggi equipe artistica</t>
  </si>
  <si>
    <t>diarie equipe di produzione</t>
  </si>
  <si>
    <t>diarie equipe artistica</t>
  </si>
  <si>
    <t>hotel equipe di produzione</t>
  </si>
  <si>
    <t>hotel equipe artistica</t>
  </si>
  <si>
    <t>rimborso pasti</t>
  </si>
  <si>
    <t>vigilanza e guardiania</t>
  </si>
  <si>
    <t>roulottes trucco e parrucco</t>
  </si>
  <si>
    <t>roulottes sartoria</t>
  </si>
  <si>
    <t>rimborsi locomozione/ chilometraggi extra</t>
  </si>
  <si>
    <t>acquisto hard disk</t>
  </si>
  <si>
    <t>sviluppo negativo di scena</t>
  </si>
  <si>
    <t>internegativo digitale</t>
  </si>
  <si>
    <t>lavorazioni video</t>
  </si>
  <si>
    <t>master per copia campione</t>
  </si>
  <si>
    <t>giornalieri/proiezioni</t>
  </si>
  <si>
    <t xml:space="preserve"> correzione colore</t>
  </si>
  <si>
    <t xml:space="preserve"> acquisizione dati</t>
  </si>
  <si>
    <t xml:space="preserve"> master HD</t>
  </si>
  <si>
    <t>audio-descrizione  non vedenti/sottotitoli non udenti</t>
  </si>
  <si>
    <t>altre lavorazioni digitali</t>
  </si>
  <si>
    <t>memorie supplementari/backup</t>
  </si>
  <si>
    <t>lavorazioni di post produzione</t>
  </si>
  <si>
    <t>materiale di repertorio</t>
  </si>
  <si>
    <t>cantanti e coristi</t>
  </si>
  <si>
    <t>registrazioni musiche</t>
  </si>
  <si>
    <t>noleggio apparecchiature musicali</t>
  </si>
  <si>
    <t>bolli e postali</t>
  </si>
  <si>
    <t>spese per telefonia</t>
  </si>
  <si>
    <t>altre spese di preorganizzazione</t>
  </si>
  <si>
    <t>ANIMAZIONE</t>
  </si>
  <si>
    <t>A.22.3</t>
  </si>
  <si>
    <t>A.22.4</t>
  </si>
  <si>
    <t>A.22.5</t>
  </si>
  <si>
    <t>A.22.6</t>
  </si>
  <si>
    <t>A.22.7</t>
  </si>
  <si>
    <t>A.22.8</t>
  </si>
  <si>
    <t>A.22.9</t>
  </si>
  <si>
    <t>A.22.10</t>
  </si>
  <si>
    <t>A.22.11</t>
  </si>
  <si>
    <t>A.22.12</t>
  </si>
  <si>
    <t>A.22.13</t>
  </si>
  <si>
    <t>A.22.14</t>
  </si>
  <si>
    <t>A.22.15</t>
  </si>
  <si>
    <t>A.22.16</t>
  </si>
  <si>
    <t>A.22.17</t>
  </si>
  <si>
    <t>A.22.18</t>
  </si>
  <si>
    <t>A.22.19</t>
  </si>
  <si>
    <t>A.22.20</t>
  </si>
  <si>
    <t>A.22.21</t>
  </si>
  <si>
    <t>A.22.22</t>
  </si>
  <si>
    <t>A.22.23</t>
  </si>
  <si>
    <t>A.22.24</t>
  </si>
  <si>
    <t>A.22.25</t>
  </si>
  <si>
    <t>A.22.26</t>
  </si>
  <si>
    <t>A.22.27</t>
  </si>
  <si>
    <t>A.22.28</t>
  </si>
  <si>
    <t>A.22.29</t>
  </si>
  <si>
    <t>A.22.30</t>
  </si>
  <si>
    <t>A.22.31</t>
  </si>
  <si>
    <t>A.22.32</t>
  </si>
  <si>
    <t>A.22.33</t>
  </si>
  <si>
    <t>A.22.34</t>
  </si>
  <si>
    <t>puntata o video pilota</t>
  </si>
  <si>
    <t xml:space="preserve">"bibbia" </t>
  </si>
  <si>
    <t>studio personaggi</t>
  </si>
  <si>
    <t>studio ambientazioni</t>
  </si>
  <si>
    <t>studio props/ effetti speciali animati</t>
  </si>
  <si>
    <t>model pack personaggi principali</t>
  </si>
  <si>
    <t>model pack personaggi secondari</t>
  </si>
  <si>
    <t>model pack scenografie - scenografie chiave</t>
  </si>
  <si>
    <t>model pack props  e effetti</t>
  </si>
  <si>
    <t>model pack colore</t>
  </si>
  <si>
    <t>check storyboard</t>
  </si>
  <si>
    <t>colonna guida</t>
  </si>
  <si>
    <t>battitura colonna</t>
  </si>
  <si>
    <t>fogli macchina</t>
  </si>
  <si>
    <t>characters modelling/ texture</t>
  </si>
  <si>
    <t>background modelling</t>
  </si>
  <si>
    <t>character set up</t>
  </si>
  <si>
    <t>videoboard/animatic</t>
  </si>
  <si>
    <t>rigging</t>
  </si>
  <si>
    <t xml:space="preserve">colour e lighting </t>
  </si>
  <si>
    <t>texture</t>
  </si>
  <si>
    <t>layout</t>
  </si>
  <si>
    <t xml:space="preserve">animazione 2D </t>
  </si>
  <si>
    <t>animazione 3D</t>
  </si>
  <si>
    <t>coloritura 2D</t>
  </si>
  <si>
    <t>motion capture</t>
  </si>
  <si>
    <t>movieboard</t>
  </si>
  <si>
    <t>scenografie 2D</t>
  </si>
  <si>
    <t>scenografie 3D</t>
  </si>
  <si>
    <t>pre-compositing</t>
  </si>
  <si>
    <t>compositing</t>
  </si>
  <si>
    <t>rendering</t>
  </si>
  <si>
    <t>check finale</t>
  </si>
  <si>
    <t>acquisto e noleggio attrezzature per ufficio</t>
  </si>
  <si>
    <t>certificazioni</t>
  </si>
  <si>
    <t>spese per certificazione ecosostenibilità</t>
  </si>
  <si>
    <t>varie amministrative</t>
  </si>
  <si>
    <t>consulenze amministrative</t>
  </si>
  <si>
    <t>consulenze artistiche e tecniche</t>
  </si>
  <si>
    <t>straordinari personale e tecnici/festivi/magg.notturne/golden hours</t>
  </si>
  <si>
    <t xml:space="preserve"> imprevisti</t>
  </si>
  <si>
    <t>A.24.1</t>
  </si>
  <si>
    <t>A.24.3</t>
  </si>
  <si>
    <t>A.24.6</t>
  </si>
  <si>
    <t>A.24.7</t>
  </si>
  <si>
    <t>A.24.8</t>
  </si>
  <si>
    <t>A.24.9</t>
  </si>
  <si>
    <t>A.24.10</t>
  </si>
  <si>
    <t>A.24.11</t>
  </si>
  <si>
    <t>A.24.12</t>
  </si>
  <si>
    <t>A.24.13</t>
  </si>
  <si>
    <t>A.24.14</t>
  </si>
  <si>
    <t>A.24.15</t>
  </si>
  <si>
    <t>A.24.16</t>
  </si>
  <si>
    <t>A.24.17</t>
  </si>
  <si>
    <t>A.24.18</t>
  </si>
  <si>
    <t>A.24.19</t>
  </si>
  <si>
    <t>A.24.20</t>
  </si>
  <si>
    <t>A.24.21</t>
  </si>
  <si>
    <t>A.25</t>
  </si>
  <si>
    <t>A.25.1</t>
  </si>
  <si>
    <t>A.25.2</t>
  </si>
  <si>
    <t>A.25.3</t>
  </si>
  <si>
    <t>SPESE GENERALI</t>
  </si>
  <si>
    <t>costo lordo del personale dipendente (non coinvolto nella produzione)</t>
  </si>
  <si>
    <t>costo lordo collaboratori autonomi (non coinvolti nella produzione)</t>
  </si>
  <si>
    <t>oneri per utilizzo locali strumentali (non di produzione)</t>
  </si>
  <si>
    <t>A.26</t>
  </si>
  <si>
    <t>ONERI SOCIALI</t>
  </si>
  <si>
    <t>A.26.1</t>
  </si>
  <si>
    <t>A.26.2</t>
  </si>
  <si>
    <t>A.26.3</t>
  </si>
  <si>
    <t>oneri sociali e previdenziali Enpals</t>
  </si>
  <si>
    <t>oneri sociali e previdenziali Inps</t>
  </si>
  <si>
    <t>Inail</t>
  </si>
  <si>
    <t>A.27</t>
  </si>
  <si>
    <t>A.27.1</t>
  </si>
  <si>
    <t>producer fee</t>
  </si>
  <si>
    <t>PRODUCER FEE</t>
  </si>
  <si>
    <t>agenzia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</si>
  <si>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</si>
  <si>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</si>
  <si>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</si>
  <si>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</si>
  <si>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</si>
  <si>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</si>
  <si>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</si>
  <si>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</si>
  <si>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attore 9</t>
  </si>
  <si>
    <t>attore 10</t>
  </si>
  <si>
    <t>coordinatore di produzione</t>
  </si>
  <si>
    <t>segretaria di edizione</t>
  </si>
  <si>
    <t>assistente operatore</t>
  </si>
  <si>
    <t>aiuti operatore</t>
  </si>
  <si>
    <t>A.7.32</t>
  </si>
  <si>
    <t>A.7.38</t>
  </si>
  <si>
    <t>A.7.39</t>
  </si>
  <si>
    <t>A.7.40</t>
  </si>
  <si>
    <t>A.7.41</t>
  </si>
  <si>
    <t>A.7.42</t>
  </si>
  <si>
    <t>A.7.43</t>
  </si>
  <si>
    <t>A.7.44</t>
  </si>
  <si>
    <t>A.7.45</t>
  </si>
  <si>
    <t>A.7.46</t>
  </si>
  <si>
    <t>A.7.47</t>
  </si>
  <si>
    <t>A.7.48</t>
  </si>
  <si>
    <t>A.7.49</t>
  </si>
  <si>
    <t>A.7.50</t>
  </si>
  <si>
    <t>A.7.51</t>
  </si>
  <si>
    <t>giornalieri macchinisti</t>
  </si>
  <si>
    <t>elettricità condizionamento</t>
  </si>
  <si>
    <t>A.14.16</t>
  </si>
  <si>
    <t>A.14.17</t>
  </si>
  <si>
    <t>A.14.18</t>
  </si>
  <si>
    <t>A.14.19</t>
  </si>
  <si>
    <t>A.14.20</t>
  </si>
  <si>
    <t>A.14.21</t>
  </si>
  <si>
    <t>A.14.22</t>
  </si>
  <si>
    <t>A.15.5</t>
  </si>
  <si>
    <t>A.15.16</t>
  </si>
  <si>
    <t>A.15.17</t>
  </si>
  <si>
    <t>A.15.18</t>
  </si>
  <si>
    <t>A.15.19</t>
  </si>
  <si>
    <t>A.15.20</t>
  </si>
  <si>
    <t>A.15.21</t>
  </si>
  <si>
    <t>A.15.22</t>
  </si>
  <si>
    <t>gruppi elettrogeni/funzionamento gruppo</t>
  </si>
  <si>
    <t>A.17.5</t>
  </si>
  <si>
    <t>A.18.15</t>
  </si>
  <si>
    <t>A.18.16</t>
  </si>
  <si>
    <t>A.18.17</t>
  </si>
  <si>
    <t>A.18.18</t>
  </si>
  <si>
    <t>A.18.19</t>
  </si>
  <si>
    <t>A.18.20</t>
  </si>
  <si>
    <t>A.19.18</t>
  </si>
  <si>
    <t>A.19.19</t>
  </si>
  <si>
    <t>A.19.20</t>
  </si>
  <si>
    <t>A.21.15</t>
  </si>
  <si>
    <t>NUMERO PROFESSIONISTI COINVOLTI</t>
  </si>
  <si>
    <t>B.5.5</t>
  </si>
  <si>
    <t>B.4.4</t>
  </si>
  <si>
    <t>B.7.1</t>
  </si>
  <si>
    <t>realizzazione presentazione</t>
  </si>
  <si>
    <t>B.10.1</t>
  </si>
  <si>
    <t>realizzazione spot radiofonici</t>
  </si>
  <si>
    <t>B.13.8</t>
  </si>
  <si>
    <t>B.14</t>
  </si>
  <si>
    <t>MINIMO GARANTITO</t>
  </si>
  <si>
    <t>B.14.1</t>
  </si>
  <si>
    <t>minimo garantito</t>
  </si>
  <si>
    <t>C. Costo di VENDITA ALL'ESTERO</t>
  </si>
  <si>
    <t>Data</t>
  </si>
  <si>
    <t>CONTRIBUTI DA REGIONI</t>
  </si>
  <si>
    <t>MINIMO GARANTITO ITALIA - SALA</t>
  </si>
  <si>
    <t>ALTRO</t>
  </si>
  <si>
    <t>PEC</t>
  </si>
  <si>
    <t>NUMERO PROFESSIONISTI TOTALE</t>
  </si>
  <si>
    <t>indirizzo PEC</t>
  </si>
  <si>
    <t>documentazione allegata (lettera di intenti, contratto, ecc.)</t>
  </si>
  <si>
    <t>RAGIONE SOCIALE</t>
  </si>
  <si>
    <t>LEGAME CON IL TERRITORIO</t>
  </si>
  <si>
    <t>RIFERIMENTI</t>
  </si>
  <si>
    <t>SOGGETTO DI</t>
  </si>
  <si>
    <t>PROVVISORIO</t>
  </si>
  <si>
    <t>DEFINITIVO</t>
  </si>
  <si>
    <t>Altro</t>
  </si>
  <si>
    <t>Animazione</t>
  </si>
  <si>
    <t>(somma dei professionisti riportati nelle sezioni G, H, I, L, M, N, O)</t>
  </si>
  <si>
    <t>EFFETTI DIGITALI</t>
  </si>
  <si>
    <t>EFFETTI SPECIALI</t>
  </si>
  <si>
    <t>REGISTRAZIONE MUSICHE</t>
  </si>
  <si>
    <t>MONTAGGIO DEL SONORO</t>
  </si>
  <si>
    <t>LAVORO DI LABORATORIO</t>
  </si>
  <si>
    <t>MONTAGGIO FINALE</t>
  </si>
  <si>
    <t>RIPRESE</t>
  </si>
  <si>
    <t>Lungometraggio a soggetto di produzione cinematografica</t>
  </si>
  <si>
    <t>lungometraggio a soggetto di produzione televisiva</t>
  </si>
  <si>
    <t>serie TV</t>
  </si>
  <si>
    <t>documentario</t>
  </si>
  <si>
    <t>cortometraggio</t>
  </si>
  <si>
    <t>opera che promuove la valorizzazione turistica del territorio siciliano: luoghi/contesti interpretabili in funzione della valorizzazione della Sicilia come destinazione turistica</t>
  </si>
  <si>
    <t xml:space="preserve">DURATA  DELLA PRE-PRODUZIONE IN SICILIA </t>
  </si>
  <si>
    <t>DURATA  DELLE RIPRESE IN SICILIA</t>
  </si>
  <si>
    <t>DURATA  DELLA POST-PRODUZIONE IN SICILIA</t>
  </si>
  <si>
    <t>operea audiovisiva legate al territorio siciliano per valorizzarne attualità, storia, cultura, paesaggio, tradizioni, enogastronomia e identità</t>
  </si>
  <si>
    <t>opera che valorizza, attraverso il loro coinvolgimento, marche e prodotti tipici siciliani (beni di consumo e/o prodotti e piatti tipici; elementi naturali e paesaggistici che caratterizzano il territorio siciliano aspetti della cultura radicati nel territorio etc.)</t>
  </si>
  <si>
    <t>Riprese in location esplicitamente riconoscibili come siciliane</t>
  </si>
  <si>
    <t>LOCATION - INDUSTRIE TECNICHE -  IMPRESE SICILIANE</t>
  </si>
  <si>
    <t>Imprese Siciliane</t>
  </si>
  <si>
    <r>
      <rPr>
        <b/>
        <u val="single"/>
        <sz val="10"/>
        <color indexed="8"/>
        <rFont val="Arial Narrow"/>
        <family val="0"/>
      </rPr>
      <t>di cui:</t>
    </r>
    <r>
      <rPr>
        <b/>
        <sz val="10"/>
        <color indexed="8"/>
        <rFont val="Arial Narrow"/>
        <family val="0"/>
      </rPr>
      <t xml:space="preserve"> </t>
    </r>
    <r>
      <rPr>
        <b/>
        <sz val="9"/>
        <color indexed="8"/>
        <rFont val="Arial Narrow"/>
        <family val="0"/>
      </rPr>
      <t>NUMERO PROFESSIONISTI 
SICILIANI</t>
    </r>
  </si>
  <si>
    <r>
      <rPr>
        <b/>
        <u val="single"/>
        <sz val="9"/>
        <color indexed="8"/>
        <rFont val="Arial Narrow"/>
        <family val="0"/>
      </rPr>
      <t>di cui:</t>
    </r>
    <r>
      <rPr>
        <b/>
        <sz val="9"/>
        <color indexed="8"/>
        <rFont val="Arial Narrow"/>
        <family val="0"/>
      </rPr>
      <t xml:space="preserve"> IMPORTO SPESO IN
SICILIA o PER PROFESSIONISTI SICILIANI</t>
    </r>
  </si>
  <si>
    <t>SPECIFICARE SE IL TITOLO E'</t>
  </si>
  <si>
    <t>NUMERO PROFESSIONISTI SICILIANI (nati o residenti da almeno 6 mesi)</t>
  </si>
  <si>
    <t>Nato o residente in Sicilia da almeno 6 mesi?</t>
  </si>
  <si>
    <t>Nessuno dei due</t>
  </si>
  <si>
    <t>Res. da almeno 6 mesi</t>
  </si>
  <si>
    <t>indicare a destra il numero di giorni</t>
  </si>
  <si>
    <t>indicare a destra il numero totale di professionisti coinvolti</t>
  </si>
  <si>
    <t>CAST ARTISTICO: NUMERO TOTALE</t>
  </si>
  <si>
    <t>CAST TECNICO: NUMERO TOTALE</t>
  </si>
  <si>
    <t>indicare a destra il numero totale di professionisti nati o residenti in Sicilia da almeno 6 mesi</t>
  </si>
  <si>
    <r>
      <t xml:space="preserve">CAST ARTISTICO: NUMERO SICILIA </t>
    </r>
    <r>
      <rPr>
        <sz val="8"/>
        <color indexed="8"/>
        <rFont val="Calibri"/>
        <family val="0"/>
      </rPr>
      <t>(riferimento sez. III.2)</t>
    </r>
  </si>
  <si>
    <r>
      <t>CAST TECNICO - CREW: NUMERO SICILIA</t>
    </r>
    <r>
      <rPr>
        <sz val="8"/>
        <color indexed="8"/>
        <rFont val="Calibri"/>
        <family val="0"/>
      </rPr>
      <t xml:space="preserve"> (riferimento sez. III.2)</t>
    </r>
  </si>
  <si>
    <r>
      <t xml:space="preserve">PREVISIONE DI RIPRESE </t>
    </r>
    <r>
      <rPr>
        <b/>
        <u val="single"/>
        <sz val="11"/>
        <color indexed="8"/>
        <rFont val="Calibri"/>
        <family val="0"/>
      </rPr>
      <t>ESPLICITAMENTE</t>
    </r>
    <r>
      <rPr>
        <b/>
        <sz val="11"/>
        <color indexed="8"/>
        <rFont val="Calibri"/>
        <family val="0"/>
      </rPr>
      <t xml:space="preserve"> RICONOSCIBILI COME </t>
    </r>
    <r>
      <rPr>
        <b/>
        <sz val="11"/>
        <color indexed="8"/>
        <rFont val="Calibri"/>
        <family val="0"/>
      </rPr>
      <t>SICILIANE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2"/>
      </rPr>
      <t>(in termini % sul totale)</t>
    </r>
  </si>
  <si>
    <t>EVENTUALI NOTE:</t>
  </si>
  <si>
    <t>TAX CREDIT</t>
  </si>
  <si>
    <t>Modulo III
DATI DI PRODUZIONE</t>
  </si>
  <si>
    <t>DATI ANAGRAFICI COPRODUTTORE</t>
  </si>
  <si>
    <t>Nato in Sicilia</t>
  </si>
  <si>
    <t>SI/NO</t>
  </si>
  <si>
    <t>APPORTO FINANZIARIO DIRETTO</t>
  </si>
  <si>
    <t>SOCIETA' DI PRODUZIONE / ASSOCIAZIONE</t>
  </si>
  <si>
    <r>
      <t xml:space="preserve">IMPORTO SPESO SUL TERRITORIO SICILIANO </t>
    </r>
    <r>
      <rPr>
        <sz val="8"/>
        <color indexed="8"/>
        <rFont val="Calibri"/>
        <family val="0"/>
      </rPr>
      <t>(riferimento sez. III.4)</t>
    </r>
  </si>
  <si>
    <t>N.1</t>
  </si>
  <si>
    <t>N.2</t>
  </si>
  <si>
    <t>N.3</t>
  </si>
  <si>
    <t>O.1</t>
  </si>
  <si>
    <t>O.2</t>
  </si>
  <si>
    <t>O.3</t>
  </si>
  <si>
    <t>O.4</t>
  </si>
  <si>
    <t>O.5</t>
  </si>
  <si>
    <t>importo da inserire nella sez. III.1, cella O.5</t>
  </si>
  <si>
    <t>P.1</t>
  </si>
  <si>
    <t>P.2</t>
  </si>
  <si>
    <t>P.3</t>
  </si>
  <si>
    <t>P.4</t>
  </si>
  <si>
    <t>P.5</t>
  </si>
  <si>
    <t>P.6</t>
  </si>
  <si>
    <t>P.7</t>
  </si>
  <si>
    <t>P.8</t>
  </si>
  <si>
    <t>Q.1</t>
  </si>
  <si>
    <t>Q.2</t>
  </si>
  <si>
    <t>Q.3</t>
  </si>
  <si>
    <t>Q.4</t>
  </si>
  <si>
    <t>R.1</t>
  </si>
  <si>
    <t>R.2</t>
  </si>
  <si>
    <t>R.3</t>
  </si>
  <si>
    <t>R.4</t>
  </si>
  <si>
    <t>R.5</t>
  </si>
  <si>
    <t>S.1</t>
  </si>
  <si>
    <t>S.2</t>
  </si>
  <si>
    <t>S.3</t>
  </si>
  <si>
    <t>S.4</t>
  </si>
  <si>
    <t>S.5</t>
  </si>
  <si>
    <t>S.6</t>
  </si>
  <si>
    <t>S.7</t>
  </si>
  <si>
    <t>T.1</t>
  </si>
  <si>
    <t>T.2</t>
  </si>
  <si>
    <t>T.3</t>
  </si>
  <si>
    <t>ANAGRAFICA PROGETTO</t>
  </si>
  <si>
    <t>TOTALE GIORNI IN SICILIA</t>
  </si>
  <si>
    <t>REGIONE E CITTA' (se informazione disponibile)</t>
  </si>
  <si>
    <t>LAVORAZIONE IN PROGRAMMA</t>
  </si>
  <si>
    <t>SPECIFICARE IN SINTESI (massimo 5 righe)</t>
  </si>
  <si>
    <t>SI / NO</t>
  </si>
  <si>
    <t>INDICARE PER QUALE MOTIVO IL PROGETTO SODDISFA I CRITERI INDICATI</t>
  </si>
  <si>
    <t>INDICARE REGIONE E CITTA' IN CUI SI SVOLGE LA LAVORAZIONE</t>
  </si>
  <si>
    <t>DOSSIER DI CANDIDATURA
PER LA RICHIESTA DI COFINANZIAMENTO
nell’ambito del Programma Sensi Contemporanei CINEMA</t>
  </si>
  <si>
    <r>
      <t xml:space="preserve">RICHIESTA COFINANZIAMENTO </t>
    </r>
    <r>
      <rPr>
        <sz val="8"/>
        <color indexed="8"/>
        <rFont val="Calibri"/>
        <family val="0"/>
      </rPr>
      <t>(riferimento Modulo I Istanza)</t>
    </r>
  </si>
  <si>
    <t>DETTAGLIO COPRODUZIONI E PRODUZIONE ESECUTIVA</t>
  </si>
  <si>
    <t xml:space="preserve">• Sezione III.1  Anagrafica progetto 
• Sezione III.2  Cast e Troupe List 
• Sezione III.3  Location, Industrie Tecniche, Imprese Siciliane 
• Sezione III.4  Budget audiovisivo
• Sezione III.5  Piano Finanziario a copertura dei costi  
• Sezione III.6  Coproduzioni, Associazioni Produttive e Produzione esecutiva 
• Sezione III.7  Previsione dei Ricavi a copertura dei finanziamenti 
</t>
  </si>
  <si>
    <r>
      <t xml:space="preserve">PRODUTTORE ESECUTIVO IN SICILIA (SI / NO) </t>
    </r>
    <r>
      <rPr>
        <sz val="8"/>
        <color indexed="8"/>
        <rFont val="Calibri"/>
        <family val="0"/>
      </rPr>
      <t>(si ricorda di riportare i dati nella sezione III.6)</t>
    </r>
  </si>
  <si>
    <r>
      <t xml:space="preserve">COPRODUZIONE CON IMPRESE ITALIANE (SI / NO) </t>
    </r>
    <r>
      <rPr>
        <sz val="8"/>
        <color indexed="8"/>
        <rFont val="Calibri"/>
        <family val="0"/>
      </rPr>
      <t>(si ricorda di riportare i dati nella sezione III.6)</t>
    </r>
  </si>
  <si>
    <r>
      <t xml:space="preserve">COPRODUZIONE ESTERA (SI / NO) </t>
    </r>
    <r>
      <rPr>
        <sz val="8"/>
        <color indexed="8"/>
        <rFont val="Calibri"/>
        <family val="0"/>
      </rPr>
      <t xml:space="preserve">(si ricorda di riportare i dati nella sezione III.6)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</si>
</sst>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&quot;€ &quot;* #,##0.00_-;&quot;-€ &quot;* #,##0.00_-;_-&quot;€ &quot;* \-??_-;_-@_-"/>
    <numFmt numFmtId="179" formatCode="_-* #,##0.00_-;\-* #,##0.00_-;_-* \-??_-;_-@_-"/>
    <numFmt numFmtId="180" formatCode="&quot;€ &quot;#,##0.00"/>
    <numFmt numFmtId="181" formatCode="[$€-410]\ #,##0.00;[Red]\-[$€-410]\ #,##0.00"/>
    <numFmt numFmtId="182" formatCode="&quot;€ &quot;#,##0.00;[Red]&quot;-€ &quot;#,##0.00"/>
    <numFmt numFmtId="183" formatCode="&quot;€&quot;\ #,##0.00"/>
    <numFmt numFmtId="184" formatCode="[hh]:mm:ss"/>
    <numFmt numFmtId="185" formatCode="[$-410]dddd\ d\ mmmm\ 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%"/>
    <numFmt numFmtId="191" formatCode="[$-410]dddd\ d\ mmmm\ yy"/>
    <numFmt numFmtId="192" formatCode="[$-410]d\ mmmm\ yyyy;@"/>
    <numFmt numFmtId="193" formatCode="#,##0.00\ &quot;€&quot;"/>
  </numFmts>
  <fonts count="9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2"/>
      <name val="Calibri"/>
      <family val="0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5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b/>
      <sz val="10"/>
      <color indexed="56"/>
      <name val="Cambria"/>
      <family val="2"/>
    </font>
    <font>
      <b/>
      <sz val="18"/>
      <color indexed="9"/>
      <name val="Cambria"/>
      <family val="2"/>
    </font>
    <font>
      <sz val="10"/>
      <color indexed="9"/>
      <name val="Calibri"/>
      <family val="2"/>
    </font>
    <font>
      <b/>
      <sz val="15"/>
      <color indexed="9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i/>
      <sz val="10"/>
      <color indexed="8"/>
      <name val="Calibri"/>
      <family val="2"/>
    </font>
    <font>
      <b/>
      <sz val="10"/>
      <name val="Tahoma"/>
      <family val="0"/>
    </font>
    <font>
      <b/>
      <i/>
      <sz val="10"/>
      <name val="Calibri"/>
      <family val="0"/>
    </font>
    <font>
      <sz val="8"/>
      <name val="Calibri"/>
      <family val="2"/>
    </font>
    <font>
      <b/>
      <sz val="14"/>
      <color indexed="10"/>
      <name val="Calibri"/>
      <family val="0"/>
    </font>
    <font>
      <sz val="12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name val="Times New Roman"/>
      <family val="1"/>
    </font>
    <font>
      <i/>
      <sz val="12"/>
      <name val="Calibri"/>
      <family val="0"/>
    </font>
    <font>
      <b/>
      <u val="single"/>
      <sz val="11"/>
      <color indexed="8"/>
      <name val="Calibri"/>
      <family val="0"/>
    </font>
    <font>
      <b/>
      <sz val="9"/>
      <color indexed="8"/>
      <name val="Arial Narrow"/>
      <family val="0"/>
    </font>
    <font>
      <b/>
      <sz val="10"/>
      <color indexed="8"/>
      <name val="Arial Narrow"/>
      <family val="0"/>
    </font>
    <font>
      <b/>
      <u val="single"/>
      <sz val="10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i/>
      <sz val="10"/>
      <color indexed="10"/>
      <name val="Calibri"/>
      <family val="0"/>
    </font>
    <font>
      <b/>
      <sz val="20"/>
      <color indexed="10"/>
      <name val="Calibri"/>
      <family val="0"/>
    </font>
    <font>
      <i/>
      <sz val="12"/>
      <color indexed="10"/>
      <name val="Calibri"/>
      <family val="0"/>
    </font>
    <font>
      <sz val="8"/>
      <color indexed="10"/>
      <name val="Calibri"/>
      <family val="0"/>
    </font>
    <font>
      <b/>
      <sz val="8"/>
      <color indexed="8"/>
      <name val="Calibri"/>
      <family val="0"/>
    </font>
    <font>
      <sz val="14"/>
      <color indexed="23"/>
      <name val="Times New Roman"/>
      <family val="0"/>
    </font>
    <font>
      <b/>
      <sz val="16"/>
      <color indexed="8"/>
      <name val="Calibri"/>
      <family val="0"/>
    </font>
    <font>
      <b/>
      <sz val="18"/>
      <color indexed="8"/>
      <name val="Cambria"/>
      <family val="2"/>
    </font>
    <font>
      <i/>
      <sz val="10"/>
      <color rgb="FFFF0000"/>
      <name val="Calibri"/>
      <family val="0"/>
    </font>
    <font>
      <sz val="11"/>
      <color rgb="FFFF0000"/>
      <name val="Calibri"/>
      <family val="2"/>
    </font>
    <font>
      <b/>
      <sz val="14"/>
      <color theme="0"/>
      <name val="Calibri"/>
      <family val="0"/>
    </font>
    <font>
      <sz val="10"/>
      <color theme="0"/>
      <name val="Calibri"/>
      <family val="0"/>
    </font>
    <font>
      <b/>
      <sz val="10"/>
      <color theme="0"/>
      <name val="Calibri"/>
      <family val="0"/>
    </font>
    <font>
      <b/>
      <sz val="11"/>
      <color theme="1"/>
      <name val="Calibri"/>
      <family val="2"/>
    </font>
    <font>
      <b/>
      <sz val="10"/>
      <color theme="1"/>
      <name val="Calibri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  <font>
      <b/>
      <sz val="9"/>
      <color theme="1"/>
      <name val="Arial Narrow"/>
      <family val="0"/>
    </font>
    <font>
      <b/>
      <sz val="10"/>
      <color theme="1"/>
      <name val="Arial Narrow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1"/>
      <color rgb="FF000000"/>
      <name val="Calibri"/>
      <family val="2"/>
    </font>
    <font>
      <b/>
      <sz val="20"/>
      <color rgb="FFFF0000"/>
      <name val="Calibri"/>
      <family val="0"/>
    </font>
    <font>
      <i/>
      <sz val="12"/>
      <color rgb="FFFF0000"/>
      <name val="Calibri"/>
      <family val="0"/>
    </font>
    <font>
      <sz val="10"/>
      <color theme="1"/>
      <name val="Calibri"/>
      <family val="0"/>
    </font>
    <font>
      <sz val="8"/>
      <color rgb="FFFF0000"/>
      <name val="Calibri"/>
      <family val="0"/>
    </font>
    <font>
      <b/>
      <sz val="8"/>
      <color theme="1"/>
      <name val="Calibri"/>
      <family val="0"/>
    </font>
    <font>
      <sz val="14"/>
      <color theme="1" tint="0.49998000264167786"/>
      <name val="Times New Roman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mbria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1"/>
        <bgColor theme="0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1" applyNumberFormat="0" applyAlignment="0" applyProtection="0"/>
    <xf numFmtId="0" fontId="2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3" applyNumberFormat="0" applyAlignment="0" applyProtection="0"/>
    <xf numFmtId="178" fontId="16" fillId="0" borderId="0" applyFill="0" applyBorder="0" applyAlignment="0" applyProtection="0"/>
    <xf numFmtId="178" fontId="16" fillId="0" borderId="0" applyFill="0" applyBorder="0" applyAlignment="0" applyProtection="0"/>
    <xf numFmtId="0" fontId="2" fillId="7" borderId="1" applyNumberFormat="0" applyAlignment="0" applyProtection="0"/>
    <xf numFmtId="169" fontId="1" fillId="0" borderId="0" applyFill="0" applyBorder="0" applyAlignment="0" applyProtection="0"/>
    <xf numFmtId="179" fontId="16" fillId="0" borderId="0" applyFill="0" applyBorder="0" applyAlignment="0" applyProtection="0"/>
    <xf numFmtId="179" fontId="16" fillId="0" borderId="0" applyFill="0" applyBorder="0" applyAlignment="0" applyProtection="0"/>
    <xf numFmtId="0" fontId="2" fillId="22" borderId="0" applyNumberFormat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6" fillId="23" borderId="4" applyNumberFormat="0" applyAlignment="0" applyProtection="0"/>
    <xf numFmtId="0" fontId="4" fillId="16" borderId="5" applyNumberFormat="0" applyAlignment="0" applyProtection="0"/>
    <xf numFmtId="9" fontId="1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2" fillId="4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0" borderId="0" xfId="54" applyFont="1" applyBorder="1">
      <alignment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24" borderId="14" xfId="0" applyFont="1" applyFill="1" applyBorder="1" applyAlignment="1">
      <alignment/>
    </xf>
    <xf numFmtId="0" fontId="17" fillId="24" borderId="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2" fillId="24" borderId="0" xfId="54" applyFont="1" applyFill="1" applyBorder="1" applyAlignment="1">
      <alignment horizontal="center" vertical="center"/>
      <protection/>
    </xf>
    <xf numFmtId="0" fontId="14" fillId="24" borderId="0" xfId="54" applyFont="1" applyFill="1" applyBorder="1">
      <alignment/>
      <protection/>
    </xf>
    <xf numFmtId="0" fontId="0" fillId="0" borderId="0" xfId="0" applyFont="1" applyBorder="1" applyAlignment="1">
      <alignment/>
    </xf>
    <xf numFmtId="1" fontId="0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/>
    </xf>
    <xf numFmtId="0" fontId="2" fillId="24" borderId="0" xfId="54" applyFont="1" applyFill="1" applyBorder="1" applyAlignment="1">
      <alignment horizontal="center" vertical="center"/>
      <protection/>
    </xf>
    <xf numFmtId="0" fontId="24" fillId="24" borderId="0" xfId="54" applyFont="1" applyFill="1" applyBorder="1">
      <alignment/>
      <protection/>
    </xf>
    <xf numFmtId="0" fontId="20" fillId="24" borderId="0" xfId="0" applyFont="1" applyFill="1" applyBorder="1" applyAlignment="1">
      <alignment/>
    </xf>
    <xf numFmtId="9" fontId="31" fillId="0" borderId="0" xfId="59" applyFont="1" applyFill="1" applyBorder="1" applyAlignment="1" applyProtection="1">
      <alignment vertical="center"/>
      <protection/>
    </xf>
    <xf numFmtId="0" fontId="31" fillId="0" borderId="0" xfId="54" applyFont="1" applyBorder="1">
      <alignment/>
      <protection/>
    </xf>
    <xf numFmtId="0" fontId="20" fillId="0" borderId="0" xfId="0" applyFont="1" applyBorder="1" applyAlignment="1">
      <alignment/>
    </xf>
    <xf numFmtId="2" fontId="31" fillId="0" borderId="0" xfId="59" applyNumberFormat="1" applyFont="1" applyFill="1" applyBorder="1" applyAlignment="1" applyProtection="1">
      <alignment vertical="center"/>
      <protection/>
    </xf>
    <xf numFmtId="2" fontId="31" fillId="24" borderId="0" xfId="59" applyNumberFormat="1" applyFont="1" applyFill="1" applyBorder="1" applyAlignment="1" applyProtection="1">
      <alignment vertical="center"/>
      <protection/>
    </xf>
    <xf numFmtId="0" fontId="31" fillId="24" borderId="0" xfId="54" applyFont="1" applyFill="1" applyBorder="1">
      <alignment/>
      <protection/>
    </xf>
    <xf numFmtId="4" fontId="31" fillId="0" borderId="0" xfId="54" applyNumberFormat="1" applyFont="1" applyFill="1" applyBorder="1" applyAlignment="1" applyProtection="1">
      <alignment vertical="center"/>
      <protection/>
    </xf>
    <xf numFmtId="183" fontId="31" fillId="0" borderId="0" xfId="54" applyNumberFormat="1" applyFont="1" applyBorder="1">
      <alignment/>
      <protection/>
    </xf>
    <xf numFmtId="0" fontId="20" fillId="0" borderId="0" xfId="0" applyFont="1" applyFill="1" applyBorder="1" applyAlignment="1">
      <alignment/>
    </xf>
    <xf numFmtId="4" fontId="31" fillId="25" borderId="0" xfId="54" applyNumberFormat="1" applyFont="1" applyFill="1" applyBorder="1" applyAlignment="1" applyProtection="1">
      <alignment vertical="center"/>
      <protection/>
    </xf>
    <xf numFmtId="183" fontId="20" fillId="0" borderId="0" xfId="0" applyNumberFormat="1" applyFont="1" applyBorder="1" applyAlignment="1">
      <alignment/>
    </xf>
    <xf numFmtId="9" fontId="31" fillId="25" borderId="0" xfId="59" applyFont="1" applyFill="1" applyBorder="1" applyAlignment="1" applyProtection="1">
      <alignment vertical="center"/>
      <protection/>
    </xf>
    <xf numFmtId="2" fontId="31" fillId="25" borderId="0" xfId="59" applyNumberFormat="1" applyFont="1" applyFill="1" applyBorder="1" applyAlignment="1" applyProtection="1">
      <alignment vertical="center"/>
      <protection/>
    </xf>
    <xf numFmtId="10" fontId="20" fillId="0" borderId="0" xfId="0" applyNumberFormat="1" applyFont="1" applyBorder="1" applyAlignment="1">
      <alignment/>
    </xf>
    <xf numFmtId="0" fontId="31" fillId="24" borderId="0" xfId="54" applyFont="1" applyFill="1" applyBorder="1" applyAlignment="1">
      <alignment vertical="center"/>
      <protection/>
    </xf>
    <xf numFmtId="183" fontId="31" fillId="24" borderId="0" xfId="54" applyNumberFormat="1" applyFont="1" applyFill="1" applyBorder="1" applyAlignment="1" applyProtection="1">
      <alignment vertical="center"/>
      <protection locked="0"/>
    </xf>
    <xf numFmtId="10" fontId="31" fillId="24" borderId="0" xfId="54" applyNumberFormat="1" applyFont="1" applyFill="1" applyBorder="1" applyAlignment="1" applyProtection="1">
      <alignment vertical="center"/>
      <protection/>
    </xf>
    <xf numFmtId="10" fontId="20" fillId="24" borderId="0" xfId="0" applyNumberFormat="1" applyFont="1" applyFill="1" applyBorder="1" applyAlignment="1">
      <alignment/>
    </xf>
    <xf numFmtId="183" fontId="32" fillId="24" borderId="0" xfId="54" applyNumberFormat="1" applyFont="1" applyFill="1" applyBorder="1" applyAlignment="1" applyProtection="1">
      <alignment vertical="center"/>
      <protection locked="0"/>
    </xf>
    <xf numFmtId="10" fontId="32" fillId="24" borderId="0" xfId="54" applyNumberFormat="1" applyFont="1" applyFill="1" applyBorder="1" applyAlignment="1" applyProtection="1">
      <alignment vertical="center"/>
      <protection/>
    </xf>
    <xf numFmtId="4" fontId="19" fillId="25" borderId="0" xfId="54" applyNumberFormat="1" applyFont="1" applyFill="1" applyBorder="1" applyAlignment="1">
      <alignment vertical="center"/>
      <protection/>
    </xf>
    <xf numFmtId="0" fontId="26" fillId="24" borderId="0" xfId="54" applyFont="1" applyFill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center" vertical="center"/>
      <protection/>
    </xf>
    <xf numFmtId="0" fontId="6" fillId="24" borderId="0" xfId="54" applyFont="1" applyFill="1" applyBorder="1" applyAlignment="1">
      <alignment horizontal="center" vertical="center"/>
      <protection/>
    </xf>
    <xf numFmtId="1" fontId="24" fillId="24" borderId="0" xfId="50" applyNumberFormat="1" applyFont="1" applyFill="1" applyBorder="1" applyAlignment="1" applyProtection="1">
      <alignment horizontal="center" vertical="center"/>
      <protection/>
    </xf>
    <xf numFmtId="1" fontId="24" fillId="0" borderId="0" xfId="50" applyNumberFormat="1" applyFont="1" applyFill="1" applyBorder="1" applyAlignment="1" applyProtection="1">
      <alignment horizontal="center" vertical="center"/>
      <protection/>
    </xf>
    <xf numFmtId="1" fontId="24" fillId="0" borderId="0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/>
      <protection/>
    </xf>
    <xf numFmtId="0" fontId="35" fillId="0" borderId="0" xfId="54" applyFont="1" applyFill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6" fillId="24" borderId="0" xfId="0" applyFont="1" applyFill="1" applyBorder="1" applyAlignment="1">
      <alignment horizontal="center"/>
    </xf>
    <xf numFmtId="1" fontId="24" fillId="26" borderId="15" xfId="50" applyNumberFormat="1" applyFont="1" applyFill="1" applyBorder="1" applyAlignment="1" applyProtection="1">
      <alignment horizontal="center" vertical="center"/>
      <protection/>
    </xf>
    <xf numFmtId="1" fontId="24" fillId="26" borderId="16" xfId="50" applyNumberFormat="1" applyFont="1" applyFill="1" applyBorder="1" applyAlignment="1" applyProtection="1">
      <alignment horizontal="center" vertical="center"/>
      <protection/>
    </xf>
    <xf numFmtId="1" fontId="24" fillId="26" borderId="17" xfId="50" applyNumberFormat="1" applyFont="1" applyFill="1" applyBorder="1" applyAlignment="1" applyProtection="1">
      <alignment horizontal="center" vertical="center"/>
      <protection/>
    </xf>
    <xf numFmtId="1" fontId="24" fillId="26" borderId="18" xfId="50" applyNumberFormat="1" applyFont="1" applyFill="1" applyBorder="1" applyAlignment="1" applyProtection="1">
      <alignment horizontal="center" vertical="center"/>
      <protection/>
    </xf>
    <xf numFmtId="1" fontId="24" fillId="26" borderId="12" xfId="50" applyNumberFormat="1" applyFont="1" applyFill="1" applyBorder="1" applyAlignment="1" applyProtection="1">
      <alignment horizontal="center" vertical="center"/>
      <protection/>
    </xf>
    <xf numFmtId="1" fontId="24" fillId="26" borderId="13" xfId="5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/>
    </xf>
    <xf numFmtId="0" fontId="18" fillId="0" borderId="10" xfId="54" applyFont="1" applyFill="1" applyBorder="1" applyAlignment="1">
      <alignment vertical="center"/>
      <protection/>
    </xf>
    <xf numFmtId="10" fontId="18" fillId="0" borderId="19" xfId="54" applyNumberFormat="1" applyFont="1" applyFill="1" applyBorder="1" applyAlignment="1" applyProtection="1">
      <alignment vertical="center"/>
      <protection/>
    </xf>
    <xf numFmtId="10" fontId="18" fillId="0" borderId="20" xfId="54" applyNumberFormat="1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>
      <alignment/>
    </xf>
    <xf numFmtId="183" fontId="36" fillId="27" borderId="21" xfId="54" applyNumberFormat="1" applyFont="1" applyFill="1" applyBorder="1" applyAlignment="1" applyProtection="1">
      <alignment vertical="center"/>
      <protection locked="0"/>
    </xf>
    <xf numFmtId="10" fontId="36" fillId="27" borderId="22" xfId="54" applyNumberFormat="1" applyFont="1" applyFill="1" applyBorder="1" applyAlignment="1" applyProtection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183" fontId="18" fillId="0" borderId="0" xfId="54" applyNumberFormat="1" applyFont="1" applyFill="1" applyBorder="1" applyAlignment="1" applyProtection="1">
      <alignment vertical="center"/>
      <protection locked="0"/>
    </xf>
    <xf numFmtId="10" fontId="18" fillId="0" borderId="0" xfId="54" applyNumberFormat="1" applyFont="1" applyFill="1" applyBorder="1" applyAlignment="1" applyProtection="1">
      <alignment vertical="center"/>
      <protection/>
    </xf>
    <xf numFmtId="183" fontId="18" fillId="24" borderId="18" xfId="54" applyNumberFormat="1" applyFont="1" applyFill="1" applyBorder="1" applyAlignment="1" applyProtection="1">
      <alignment vertical="center"/>
      <protection locked="0"/>
    </xf>
    <xf numFmtId="10" fontId="18" fillId="24" borderId="23" xfId="54" applyNumberFormat="1" applyFont="1" applyFill="1" applyBorder="1" applyAlignment="1" applyProtection="1">
      <alignment vertical="center"/>
      <protection/>
    </xf>
    <xf numFmtId="183" fontId="18" fillId="24" borderId="14" xfId="54" applyNumberFormat="1" applyFont="1" applyFill="1" applyBorder="1" applyAlignment="1" applyProtection="1">
      <alignment vertical="center"/>
      <protection locked="0"/>
    </xf>
    <xf numFmtId="10" fontId="18" fillId="24" borderId="24" xfId="54" applyNumberFormat="1" applyFont="1" applyFill="1" applyBorder="1" applyAlignment="1" applyProtection="1">
      <alignment vertical="center"/>
      <protection/>
    </xf>
    <xf numFmtId="10" fontId="18" fillId="27" borderId="25" xfId="54" applyNumberFormat="1" applyFont="1" applyFill="1" applyBorder="1" applyAlignment="1" applyProtection="1">
      <alignment vertical="center"/>
      <protection/>
    </xf>
    <xf numFmtId="0" fontId="18" fillId="0" borderId="26" xfId="54" applyFont="1" applyFill="1" applyBorder="1" applyAlignment="1">
      <alignment vertical="center"/>
      <protection/>
    </xf>
    <xf numFmtId="10" fontId="18" fillId="27" borderId="22" xfId="54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10" fontId="18" fillId="0" borderId="27" xfId="54" applyNumberFormat="1" applyFont="1" applyFill="1" applyBorder="1" applyAlignment="1" applyProtection="1">
      <alignment vertical="center"/>
      <protection/>
    </xf>
    <xf numFmtId="10" fontId="18" fillId="0" borderId="28" xfId="54" applyNumberFormat="1" applyFont="1" applyFill="1" applyBorder="1" applyAlignment="1" applyProtection="1">
      <alignment vertical="center"/>
      <protection/>
    </xf>
    <xf numFmtId="183" fontId="18" fillId="27" borderId="29" xfId="54" applyNumberFormat="1" applyFont="1" applyFill="1" applyBorder="1" applyAlignment="1" applyProtection="1">
      <alignment vertical="center"/>
      <protection locked="0"/>
    </xf>
    <xf numFmtId="183" fontId="36" fillId="27" borderId="29" xfId="54" applyNumberFormat="1" applyFont="1" applyFill="1" applyBorder="1" applyAlignment="1" applyProtection="1">
      <alignment vertical="center"/>
      <protection locked="0"/>
    </xf>
    <xf numFmtId="4" fontId="18" fillId="0" borderId="0" xfId="54" applyNumberFormat="1" applyFont="1" applyFill="1" applyBorder="1" applyAlignment="1" applyProtection="1">
      <alignment vertical="center"/>
      <protection locked="0"/>
    </xf>
    <xf numFmtId="4" fontId="18" fillId="0" borderId="0" xfId="54" applyNumberFormat="1" applyFont="1" applyFill="1" applyBorder="1" applyAlignment="1" applyProtection="1">
      <alignment vertical="center"/>
      <protection/>
    </xf>
    <xf numFmtId="0" fontId="18" fillId="0" borderId="12" xfId="54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18" fillId="0" borderId="14" xfId="54" applyFont="1" applyFill="1" applyBorder="1" applyAlignment="1">
      <alignment vertical="center"/>
      <protection/>
    </xf>
    <xf numFmtId="0" fontId="18" fillId="0" borderId="30" xfId="54" applyFont="1" applyFill="1" applyBorder="1" applyAlignment="1">
      <alignment horizontal="right" vertical="center"/>
      <protection/>
    </xf>
    <xf numFmtId="0" fontId="18" fillId="0" borderId="30" xfId="54" applyFont="1" applyFill="1" applyBorder="1" applyAlignment="1">
      <alignment vertical="center"/>
      <protection/>
    </xf>
    <xf numFmtId="183" fontId="18" fillId="27" borderId="31" xfId="54" applyNumberFormat="1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vertical="center"/>
      <protection locked="0"/>
    </xf>
    <xf numFmtId="0" fontId="37" fillId="24" borderId="0" xfId="54" applyFont="1" applyFill="1" applyBorder="1" applyAlignment="1">
      <alignment horizontal="left" vertical="center" wrapText="1"/>
      <protection/>
    </xf>
    <xf numFmtId="183" fontId="39" fillId="26" borderId="21" xfId="54" applyNumberFormat="1" applyFont="1" applyFill="1" applyBorder="1" applyAlignment="1" applyProtection="1">
      <alignment vertical="center"/>
      <protection locked="0"/>
    </xf>
    <xf numFmtId="10" fontId="39" fillId="26" borderId="22" xfId="54" applyNumberFormat="1" applyFont="1" applyFill="1" applyBorder="1" applyAlignment="1" applyProtection="1">
      <alignment vertical="center"/>
      <protection/>
    </xf>
    <xf numFmtId="2" fontId="24" fillId="25" borderId="0" xfId="59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/>
    </xf>
    <xf numFmtId="0" fontId="18" fillId="26" borderId="32" xfId="54" applyFont="1" applyFill="1" applyBorder="1" applyAlignment="1">
      <alignment vertical="center" wrapText="1"/>
      <protection/>
    </xf>
    <xf numFmtId="183" fontId="18" fillId="26" borderId="33" xfId="54" applyNumberFormat="1" applyFont="1" applyFill="1" applyBorder="1" applyAlignment="1" applyProtection="1">
      <alignment vertical="center"/>
      <protection locked="0"/>
    </xf>
    <xf numFmtId="0" fontId="17" fillId="24" borderId="0" xfId="53" applyFont="1" applyFill="1" applyBorder="1" applyAlignment="1">
      <alignment vertical="center"/>
      <protection/>
    </xf>
    <xf numFmtId="0" fontId="18" fillId="24" borderId="0" xfId="53" applyFont="1" applyFill="1" applyBorder="1">
      <alignment/>
      <protection/>
    </xf>
    <xf numFmtId="0" fontId="18" fillId="24" borderId="0" xfId="53" applyFont="1" applyFill="1">
      <alignment/>
      <protection/>
    </xf>
    <xf numFmtId="49" fontId="24" fillId="28" borderId="17" xfId="53" applyNumberFormat="1" applyFont="1" applyFill="1" applyBorder="1" applyAlignment="1">
      <alignment horizontal="center"/>
      <protection/>
    </xf>
    <xf numFmtId="0" fontId="17" fillId="25" borderId="18" xfId="53" applyFont="1" applyFill="1" applyBorder="1" applyAlignment="1">
      <alignment vertical="top"/>
      <protection/>
    </xf>
    <xf numFmtId="49" fontId="18" fillId="25" borderId="0" xfId="53" applyNumberFormat="1" applyFont="1" applyFill="1">
      <alignment/>
      <protection/>
    </xf>
    <xf numFmtId="0" fontId="17" fillId="25" borderId="12" xfId="53" applyFont="1" applyFill="1" applyBorder="1" applyAlignment="1">
      <alignment vertical="top"/>
      <protection/>
    </xf>
    <xf numFmtId="0" fontId="17" fillId="25" borderId="14" xfId="53" applyFont="1" applyFill="1" applyBorder="1" applyAlignment="1">
      <alignment vertical="top"/>
      <protection/>
    </xf>
    <xf numFmtId="0" fontId="17" fillId="25" borderId="12" xfId="53" applyFont="1" applyFill="1" applyBorder="1" applyAlignment="1">
      <alignment vertical="top" wrapText="1"/>
      <protection/>
    </xf>
    <xf numFmtId="0" fontId="17" fillId="25" borderId="18" xfId="53" applyFont="1" applyFill="1" applyBorder="1" applyAlignment="1">
      <alignment vertical="top" wrapText="1"/>
      <protection/>
    </xf>
    <xf numFmtId="0" fontId="17" fillId="25" borderId="14" xfId="53" applyFont="1" applyFill="1" applyBorder="1" applyAlignment="1">
      <alignment vertical="top" wrapText="1"/>
      <protection/>
    </xf>
    <xf numFmtId="49" fontId="18" fillId="0" borderId="0" xfId="53" applyNumberFormat="1" applyFont="1" applyFill="1" applyBorder="1">
      <alignment/>
      <protection/>
    </xf>
    <xf numFmtId="0" fontId="17" fillId="0" borderId="0" xfId="53" applyFont="1" applyFill="1" applyBorder="1" applyAlignment="1">
      <alignment vertical="top" wrapText="1"/>
      <protection/>
    </xf>
    <xf numFmtId="0" fontId="18" fillId="0" borderId="0" xfId="53" applyFont="1" applyFill="1" applyBorder="1" applyProtection="1">
      <alignment/>
      <protection locked="0"/>
    </xf>
    <xf numFmtId="0" fontId="18" fillId="24" borderId="0" xfId="53" applyFont="1" applyFill="1" applyBorder="1" applyProtection="1">
      <alignment/>
      <protection locked="0"/>
    </xf>
    <xf numFmtId="0" fontId="18" fillId="24" borderId="0" xfId="53" applyFont="1" applyFill="1" applyBorder="1" applyAlignment="1" applyProtection="1">
      <alignment/>
      <protection locked="0"/>
    </xf>
    <xf numFmtId="0" fontId="18" fillId="0" borderId="0" xfId="53" applyFont="1" applyFill="1" applyBorder="1" applyAlignment="1" applyProtection="1">
      <alignment/>
      <protection locked="0"/>
    </xf>
    <xf numFmtId="0" fontId="18" fillId="0" borderId="0" xfId="53" applyFont="1" applyFill="1" applyBorder="1">
      <alignment/>
      <protection/>
    </xf>
    <xf numFmtId="49" fontId="24" fillId="28" borderId="34" xfId="53" applyNumberFormat="1" applyFont="1" applyFill="1" applyBorder="1" applyAlignment="1">
      <alignment horizontal="center"/>
      <protection/>
    </xf>
    <xf numFmtId="0" fontId="18" fillId="0" borderId="0" xfId="53" applyFont="1" applyFill="1" applyBorder="1" applyAlignment="1" applyProtection="1">
      <alignment horizontal="center"/>
      <protection locked="0"/>
    </xf>
    <xf numFmtId="0" fontId="17" fillId="0" borderId="0" xfId="53" applyFont="1" applyFill="1" applyBorder="1" applyAlignment="1">
      <alignment/>
      <protection/>
    </xf>
    <xf numFmtId="0" fontId="17" fillId="25" borderId="34" xfId="53" applyFont="1" applyFill="1" applyBorder="1" applyAlignment="1">
      <alignment/>
      <protection/>
    </xf>
    <xf numFmtId="0" fontId="17" fillId="0" borderId="35" xfId="53" applyFont="1" applyFill="1" applyBorder="1" applyAlignment="1">
      <alignment/>
      <protection/>
    </xf>
    <xf numFmtId="0" fontId="17" fillId="0" borderId="36" xfId="53" applyFont="1" applyFill="1" applyBorder="1" applyAlignment="1">
      <alignment horizontal="center"/>
      <protection/>
    </xf>
    <xf numFmtId="0" fontId="18" fillId="25" borderId="0" xfId="53" applyFont="1" applyFill="1" applyBorder="1" applyAlignment="1">
      <alignment/>
      <protection/>
    </xf>
    <xf numFmtId="49" fontId="18" fillId="0" borderId="0" xfId="53" applyNumberFormat="1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left"/>
      <protection/>
    </xf>
    <xf numFmtId="0" fontId="17" fillId="0" borderId="0" xfId="53" applyFont="1" applyFill="1" applyBorder="1" applyAlignment="1">
      <alignment horizontal="center"/>
      <protection/>
    </xf>
    <xf numFmtId="49" fontId="18" fillId="25" borderId="0" xfId="53" applyNumberFormat="1" applyFont="1" applyFill="1" applyBorder="1">
      <alignment/>
      <protection/>
    </xf>
    <xf numFmtId="0" fontId="17" fillId="0" borderId="37" xfId="53" applyFont="1" applyFill="1" applyBorder="1" applyAlignment="1">
      <alignment/>
      <protection/>
    </xf>
    <xf numFmtId="0" fontId="18" fillId="25" borderId="18" xfId="53" applyFont="1" applyFill="1" applyBorder="1" applyAlignment="1">
      <alignment vertical="top"/>
      <protection/>
    </xf>
    <xf numFmtId="0" fontId="18" fillId="25" borderId="12" xfId="53" applyFont="1" applyFill="1" applyBorder="1" applyAlignment="1">
      <alignment vertical="top"/>
      <protection/>
    </xf>
    <xf numFmtId="0" fontId="18" fillId="25" borderId="14" xfId="53" applyFont="1" applyFill="1" applyBorder="1" applyAlignment="1">
      <alignment vertical="top"/>
      <protection/>
    </xf>
    <xf numFmtId="0" fontId="18" fillId="0" borderId="0" xfId="53" applyFont="1" applyFill="1" applyBorder="1" applyAlignment="1">
      <alignment horizontal="left" vertical="top"/>
      <protection/>
    </xf>
    <xf numFmtId="0" fontId="18" fillId="0" borderId="0" xfId="53" applyFont="1">
      <alignment/>
      <protection/>
    </xf>
    <xf numFmtId="0" fontId="18" fillId="25" borderId="38" xfId="53" applyFont="1" applyFill="1" applyBorder="1" applyAlignment="1">
      <alignment/>
      <protection/>
    </xf>
    <xf numFmtId="0" fontId="18" fillId="25" borderId="0" xfId="53" applyFont="1" applyFill="1" applyAlignment="1">
      <alignment wrapText="1"/>
      <protection/>
    </xf>
    <xf numFmtId="0" fontId="17" fillId="25" borderId="16" xfId="53" applyFont="1" applyFill="1" applyBorder="1" applyAlignment="1">
      <alignment vertical="top" wrapText="1"/>
      <protection/>
    </xf>
    <xf numFmtId="0" fontId="18" fillId="25" borderId="39" xfId="53" applyFont="1" applyFill="1" applyBorder="1" applyAlignment="1">
      <alignment horizontal="center" vertical="center"/>
      <protection/>
    </xf>
    <xf numFmtId="0" fontId="18" fillId="25" borderId="0" xfId="53" applyFont="1" applyFill="1" applyBorder="1">
      <alignment/>
      <protection/>
    </xf>
    <xf numFmtId="0" fontId="17" fillId="25" borderId="13" xfId="53" applyFont="1" applyFill="1" applyBorder="1" applyAlignment="1">
      <alignment vertical="top" wrapText="1"/>
      <protection/>
    </xf>
    <xf numFmtId="0" fontId="17" fillId="25" borderId="15" xfId="53" applyFont="1" applyFill="1" applyBorder="1" applyAlignment="1">
      <alignment vertical="top" wrapText="1"/>
      <protection/>
    </xf>
    <xf numFmtId="0" fontId="18" fillId="25" borderId="34" xfId="53" applyFont="1" applyFill="1" applyBorder="1" applyAlignment="1">
      <alignment horizontal="center" vertical="center"/>
      <protection/>
    </xf>
    <xf numFmtId="0" fontId="18" fillId="25" borderId="40" xfId="53" applyFont="1" applyFill="1" applyBorder="1" applyAlignment="1">
      <alignment horizontal="center" vertical="center"/>
      <protection/>
    </xf>
    <xf numFmtId="0" fontId="18" fillId="0" borderId="0" xfId="53" applyFont="1" applyBorder="1">
      <alignment/>
      <protection/>
    </xf>
    <xf numFmtId="49" fontId="24" fillId="28" borderId="18" xfId="53" applyNumberFormat="1" applyFont="1" applyFill="1" applyBorder="1" applyAlignment="1">
      <alignment horizontal="center"/>
      <protection/>
    </xf>
    <xf numFmtId="0" fontId="18" fillId="25" borderId="16" xfId="53" applyFont="1" applyFill="1" applyBorder="1" applyAlignment="1">
      <alignment horizontal="center" vertical="center"/>
      <protection/>
    </xf>
    <xf numFmtId="0" fontId="18" fillId="25" borderId="18" xfId="53" applyFont="1" applyFill="1" applyBorder="1" applyAlignment="1">
      <alignment horizontal="center" vertical="center"/>
      <protection/>
    </xf>
    <xf numFmtId="0" fontId="18" fillId="25" borderId="17" xfId="53" applyFont="1" applyFill="1" applyBorder="1" applyAlignment="1">
      <alignment horizontal="center" vertical="center"/>
      <protection/>
    </xf>
    <xf numFmtId="0" fontId="17" fillId="22" borderId="10" xfId="53" applyFont="1" applyFill="1" applyBorder="1" applyProtection="1">
      <alignment/>
      <protection locked="0"/>
    </xf>
    <xf numFmtId="0" fontId="17" fillId="22" borderId="41" xfId="53" applyFont="1" applyFill="1" applyBorder="1" applyProtection="1">
      <alignment/>
      <protection locked="0"/>
    </xf>
    <xf numFmtId="0" fontId="17" fillId="22" borderId="11" xfId="53" applyFont="1" applyFill="1" applyBorder="1" applyProtection="1">
      <alignment/>
      <protection locked="0"/>
    </xf>
    <xf numFmtId="0" fontId="28" fillId="22" borderId="11" xfId="53" applyFont="1" applyFill="1" applyBorder="1" applyAlignment="1" applyProtection="1">
      <alignment horizontal="left"/>
      <protection locked="0"/>
    </xf>
    <xf numFmtId="0" fontId="18" fillId="22" borderId="11" xfId="53" applyFont="1" applyFill="1" applyBorder="1" applyProtection="1">
      <alignment/>
      <protection locked="0"/>
    </xf>
    <xf numFmtId="0" fontId="28" fillId="22" borderId="11" xfId="53" applyFont="1" applyFill="1" applyBorder="1" applyProtection="1">
      <alignment/>
      <protection locked="0"/>
    </xf>
    <xf numFmtId="0" fontId="17" fillId="24" borderId="12" xfId="53" applyFont="1" applyFill="1" applyBorder="1" applyAlignment="1">
      <alignment vertical="top" wrapText="1"/>
      <protection/>
    </xf>
    <xf numFmtId="0" fontId="18" fillId="24" borderId="12" xfId="53" applyFont="1" applyFill="1" applyBorder="1">
      <alignment/>
      <protection/>
    </xf>
    <xf numFmtId="0" fontId="17" fillId="22" borderId="42" xfId="53" applyFont="1" applyFill="1" applyBorder="1" applyProtection="1">
      <alignment/>
      <protection locked="0"/>
    </xf>
    <xf numFmtId="183" fontId="15" fillId="24" borderId="0" xfId="0" applyNumberFormat="1" applyFont="1" applyFill="1" applyBorder="1" applyAlignment="1">
      <alignment horizontal="center" vertical="center"/>
    </xf>
    <xf numFmtId="1" fontId="15" fillId="24" borderId="0" xfId="0" applyNumberFormat="1" applyFont="1" applyFill="1" applyBorder="1" applyAlignment="1">
      <alignment horizontal="center" vertical="center"/>
    </xf>
    <xf numFmtId="183" fontId="2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6" fillId="24" borderId="0" xfId="53" applyFont="1" applyFill="1" applyBorder="1" applyAlignment="1">
      <alignment horizontal="center" vertical="center"/>
      <protection/>
    </xf>
    <xf numFmtId="1" fontId="26" fillId="24" borderId="0" xfId="53" applyNumberFormat="1" applyFont="1" applyFill="1" applyBorder="1" applyAlignment="1">
      <alignment horizontal="center" vertical="center"/>
      <protection/>
    </xf>
    <xf numFmtId="183" fontId="26" fillId="24" borderId="0" xfId="53" applyNumberFormat="1" applyFont="1" applyFill="1" applyBorder="1" applyAlignment="1">
      <alignment horizontal="center" vertical="center"/>
      <protection/>
    </xf>
    <xf numFmtId="1" fontId="24" fillId="24" borderId="0" xfId="53" applyNumberFormat="1" applyFont="1" applyFill="1" applyBorder="1" applyAlignment="1">
      <alignment horizontal="center" vertical="center" wrapText="1"/>
      <protection/>
    </xf>
    <xf numFmtId="183" fontId="24" fillId="24" borderId="0" xfId="53" applyNumberFormat="1" applyFont="1" applyFill="1" applyBorder="1" applyAlignment="1">
      <alignment horizontal="center" vertical="center" wrapText="1"/>
      <protection/>
    </xf>
    <xf numFmtId="1" fontId="25" fillId="24" borderId="0" xfId="53" applyNumberFormat="1" applyFont="1" applyFill="1" applyBorder="1" applyAlignment="1">
      <alignment horizontal="center" vertical="center" wrapText="1"/>
      <protection/>
    </xf>
    <xf numFmtId="183" fontId="25" fillId="24" borderId="0" xfId="53" applyNumberFormat="1" applyFont="1" applyFill="1" applyBorder="1" applyAlignment="1">
      <alignment horizontal="center" vertical="center" wrapText="1"/>
      <protection/>
    </xf>
    <xf numFmtId="0" fontId="17" fillId="24" borderId="0" xfId="53" applyFont="1" applyFill="1" applyBorder="1" applyAlignment="1">
      <alignment horizontal="left" vertical="center"/>
      <protection/>
    </xf>
    <xf numFmtId="0" fontId="17" fillId="24" borderId="30" xfId="53" applyFont="1" applyFill="1" applyBorder="1" applyAlignment="1">
      <alignment horizontal="left" vertical="center"/>
      <protection/>
    </xf>
    <xf numFmtId="1" fontId="17" fillId="24" borderId="0" xfId="53" applyNumberFormat="1" applyFont="1" applyFill="1" applyBorder="1" applyAlignment="1">
      <alignment horizontal="center" vertical="center"/>
      <protection/>
    </xf>
    <xf numFmtId="1" fontId="25" fillId="24" borderId="0" xfId="49" applyNumberFormat="1" applyFont="1" applyFill="1" applyBorder="1" applyAlignment="1" applyProtection="1">
      <alignment horizontal="center" vertical="center"/>
      <protection/>
    </xf>
    <xf numFmtId="0" fontId="24" fillId="26" borderId="24" xfId="53" applyFont="1" applyFill="1" applyBorder="1" applyAlignment="1">
      <alignment horizontal="center" vertical="center"/>
      <protection/>
    </xf>
    <xf numFmtId="1" fontId="17" fillId="24" borderId="0" xfId="49" applyNumberFormat="1" applyFont="1" applyFill="1" applyBorder="1" applyAlignment="1" applyProtection="1">
      <alignment horizontal="center" vertical="center"/>
      <protection/>
    </xf>
    <xf numFmtId="1" fontId="17" fillId="0" borderId="10" xfId="49" applyNumberFormat="1" applyFont="1" applyFill="1" applyBorder="1" applyAlignment="1" applyProtection="1">
      <alignment horizontal="left" vertical="center"/>
      <protection/>
    </xf>
    <xf numFmtId="0" fontId="18" fillId="0" borderId="43" xfId="53" applyFont="1" applyFill="1" applyBorder="1" applyAlignment="1">
      <alignment vertical="center"/>
      <protection/>
    </xf>
    <xf numFmtId="1" fontId="17" fillId="0" borderId="11" xfId="49" applyNumberFormat="1" applyFont="1" applyFill="1" applyBorder="1" applyAlignment="1" applyProtection="1">
      <alignment horizontal="left" vertical="center"/>
      <protection/>
    </xf>
    <xf numFmtId="0" fontId="18" fillId="0" borderId="44" xfId="53" applyFont="1" applyFill="1" applyBorder="1" applyAlignment="1">
      <alignment vertical="center"/>
      <protection/>
    </xf>
    <xf numFmtId="0" fontId="18" fillId="0" borderId="45" xfId="53" applyFont="1" applyFill="1" applyBorder="1" applyAlignment="1">
      <alignment vertical="center"/>
      <protection/>
    </xf>
    <xf numFmtId="0" fontId="18" fillId="24" borderId="0" xfId="53" applyFont="1" applyFill="1" applyBorder="1" applyAlignment="1">
      <alignment vertical="center"/>
      <protection/>
    </xf>
    <xf numFmtId="1" fontId="18" fillId="24" borderId="0" xfId="53" applyNumberFormat="1" applyFont="1" applyFill="1" applyBorder="1" applyAlignment="1">
      <alignment horizontal="center" vertical="center"/>
      <protection/>
    </xf>
    <xf numFmtId="183" fontId="17" fillId="24" borderId="0" xfId="53" applyNumberFormat="1" applyFont="1" applyFill="1" applyBorder="1" applyAlignment="1">
      <alignment horizontal="center" vertical="center"/>
      <protection/>
    </xf>
    <xf numFmtId="1" fontId="24" fillId="26" borderId="17" xfId="49" applyNumberFormat="1" applyFont="1" applyFill="1" applyBorder="1" applyAlignment="1" applyProtection="1">
      <alignment horizontal="center" vertical="center"/>
      <protection/>
    </xf>
    <xf numFmtId="1" fontId="17" fillId="0" borderId="35" xfId="53" applyNumberFormat="1" applyFont="1" applyFill="1" applyBorder="1" applyAlignment="1">
      <alignment horizontal="center" vertical="center"/>
      <protection/>
    </xf>
    <xf numFmtId="183" fontId="19" fillId="0" borderId="37" xfId="0" applyNumberFormat="1" applyFont="1" applyFill="1" applyBorder="1" applyAlignment="1">
      <alignment horizontal="center" vertical="center"/>
    </xf>
    <xf numFmtId="1" fontId="17" fillId="27" borderId="46" xfId="49" applyNumberFormat="1" applyFont="1" applyFill="1" applyBorder="1" applyAlignment="1" applyProtection="1">
      <alignment horizontal="center" vertical="center"/>
      <protection/>
    </xf>
    <xf numFmtId="1" fontId="17" fillId="27" borderId="46" xfId="53" applyNumberFormat="1" applyFont="1" applyFill="1" applyBorder="1" applyAlignment="1">
      <alignment horizontal="center" vertical="center"/>
      <protection/>
    </xf>
    <xf numFmtId="183" fontId="17" fillId="27" borderId="46" xfId="53" applyNumberFormat="1" applyFont="1" applyFill="1" applyBorder="1" applyAlignment="1">
      <alignment horizontal="right" vertical="center"/>
      <protection/>
    </xf>
    <xf numFmtId="1" fontId="17" fillId="27" borderId="47" xfId="53" applyNumberFormat="1" applyFont="1" applyFill="1" applyBorder="1" applyAlignment="1">
      <alignment horizontal="center" vertical="center"/>
      <protection/>
    </xf>
    <xf numFmtId="183" fontId="19" fillId="27" borderId="25" xfId="0" applyNumberFormat="1" applyFont="1" applyFill="1" applyBorder="1" applyAlignment="1">
      <alignment horizontal="right" vertical="center"/>
    </xf>
    <xf numFmtId="1" fontId="17" fillId="0" borderId="0" xfId="49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1" fontId="18" fillId="0" borderId="0" xfId="53" applyNumberFormat="1" applyFont="1" applyFill="1" applyBorder="1" applyAlignment="1">
      <alignment horizontal="center" vertical="center"/>
      <protection/>
    </xf>
    <xf numFmtId="183" fontId="17" fillId="0" borderId="0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7" fillId="0" borderId="48" xfId="53" applyNumberFormat="1" applyFont="1" applyFill="1" applyBorder="1" applyAlignment="1">
      <alignment horizontal="center" vertical="center"/>
      <protection/>
    </xf>
    <xf numFmtId="183" fontId="19" fillId="0" borderId="23" xfId="0" applyNumberFormat="1" applyFont="1" applyFill="1" applyBorder="1" applyAlignment="1">
      <alignment horizontal="center" vertical="center"/>
    </xf>
    <xf numFmtId="1" fontId="17" fillId="0" borderId="11" xfId="53" applyNumberFormat="1" applyFont="1" applyFill="1" applyBorder="1" applyAlignment="1">
      <alignment horizontal="left" vertical="center"/>
      <protection/>
    </xf>
    <xf numFmtId="1" fontId="17" fillId="0" borderId="32" xfId="53" applyNumberFormat="1" applyFont="1" applyFill="1" applyBorder="1" applyAlignment="1">
      <alignment horizontal="left" vertical="center"/>
      <protection/>
    </xf>
    <xf numFmtId="0" fontId="18" fillId="0" borderId="33" xfId="53" applyFont="1" applyFill="1" applyBorder="1" applyAlignment="1">
      <alignment vertical="center"/>
      <protection/>
    </xf>
    <xf numFmtId="1" fontId="17" fillId="27" borderId="21" xfId="53" applyNumberFormat="1" applyFont="1" applyFill="1" applyBorder="1" applyAlignment="1">
      <alignment horizontal="center" vertical="center"/>
      <protection/>
    </xf>
    <xf numFmtId="183" fontId="17" fillId="27" borderId="21" xfId="53" applyNumberFormat="1" applyFont="1" applyFill="1" applyBorder="1" applyAlignment="1">
      <alignment horizontal="right" vertical="center"/>
      <protection/>
    </xf>
    <xf numFmtId="183" fontId="19" fillId="27" borderId="22" xfId="0" applyNumberFormat="1" applyFont="1" applyFill="1" applyBorder="1" applyAlignment="1">
      <alignment horizontal="right" vertical="center"/>
    </xf>
    <xf numFmtId="1" fontId="24" fillId="26" borderId="17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/>
      <protection/>
    </xf>
    <xf numFmtId="0" fontId="17" fillId="0" borderId="11" xfId="53" applyFont="1" applyFill="1" applyBorder="1" applyAlignment="1">
      <alignment horizontal="left" vertical="center"/>
      <protection/>
    </xf>
    <xf numFmtId="0" fontId="17" fillId="0" borderId="42" xfId="53" applyFont="1" applyFill="1" applyBorder="1" applyAlignment="1">
      <alignment horizontal="left" vertical="center"/>
      <protection/>
    </xf>
    <xf numFmtId="1" fontId="17" fillId="27" borderId="49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vertical="center"/>
      <protection/>
    </xf>
    <xf numFmtId="0" fontId="17" fillId="0" borderId="32" xfId="53" applyFont="1" applyFill="1" applyBorder="1" applyAlignment="1">
      <alignment horizontal="left" vertical="center"/>
      <protection/>
    </xf>
    <xf numFmtId="1" fontId="17" fillId="27" borderId="50" xfId="53" applyNumberFormat="1" applyFont="1" applyFill="1" applyBorder="1" applyAlignment="1">
      <alignment horizontal="center" vertical="center"/>
      <protection/>
    </xf>
    <xf numFmtId="1" fontId="17" fillId="27" borderId="51" xfId="53" applyNumberFormat="1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left" vertical="center"/>
      <protection/>
    </xf>
    <xf numFmtId="1" fontId="17" fillId="0" borderId="42" xfId="53" applyNumberFormat="1" applyFont="1" applyFill="1" applyBorder="1" applyAlignment="1">
      <alignment horizontal="left" vertical="center"/>
      <protection/>
    </xf>
    <xf numFmtId="1" fontId="17" fillId="27" borderId="35" xfId="53" applyNumberFormat="1" applyFont="1" applyFill="1" applyBorder="1" applyAlignment="1">
      <alignment horizontal="center" vertical="center"/>
      <protection/>
    </xf>
    <xf numFmtId="183" fontId="19" fillId="27" borderId="46" xfId="0" applyNumberFormat="1" applyFont="1" applyFill="1" applyBorder="1" applyAlignment="1">
      <alignment horizontal="right" vertical="center"/>
    </xf>
    <xf numFmtId="1" fontId="17" fillId="0" borderId="0" xfId="53" applyNumberFormat="1" applyFont="1" applyFill="1" applyBorder="1" applyAlignment="1">
      <alignment horizontal="left" vertical="center"/>
      <protection/>
    </xf>
    <xf numFmtId="183" fontId="17" fillId="27" borderId="46" xfId="53" applyNumberFormat="1" applyFont="1" applyFill="1" applyBorder="1" applyAlignment="1">
      <alignment horizontal="center" vertical="center"/>
      <protection/>
    </xf>
    <xf numFmtId="183" fontId="19" fillId="27" borderId="25" xfId="0" applyNumberFormat="1" applyFont="1" applyFill="1" applyBorder="1" applyAlignment="1">
      <alignment horizontal="center" vertical="center"/>
    </xf>
    <xf numFmtId="1" fontId="17" fillId="24" borderId="0" xfId="53" applyNumberFormat="1" applyFont="1" applyFill="1" applyBorder="1" applyAlignment="1">
      <alignment horizontal="left" vertical="center"/>
      <protection/>
    </xf>
    <xf numFmtId="1" fontId="24" fillId="26" borderId="34" xfId="53" applyNumberFormat="1" applyFont="1" applyFill="1" applyBorder="1" applyAlignment="1">
      <alignment horizontal="center" vertical="center"/>
      <protection/>
    </xf>
    <xf numFmtId="183" fontId="17" fillId="27" borderId="21" xfId="53" applyNumberFormat="1" applyFont="1" applyFill="1" applyBorder="1" applyAlignment="1">
      <alignment horizontal="center" vertical="center"/>
      <protection/>
    </xf>
    <xf numFmtId="183" fontId="19" fillId="27" borderId="22" xfId="0" applyNumberFormat="1" applyFont="1" applyFill="1" applyBorder="1" applyAlignment="1">
      <alignment horizontal="center" vertical="center"/>
    </xf>
    <xf numFmtId="183" fontId="17" fillId="27" borderId="51" xfId="53" applyNumberFormat="1" applyFont="1" applyFill="1" applyBorder="1" applyAlignment="1">
      <alignment horizontal="center" vertical="center"/>
      <protection/>
    </xf>
    <xf numFmtId="183" fontId="19" fillId="27" borderId="17" xfId="0" applyNumberFormat="1" applyFont="1" applyFill="1" applyBorder="1" applyAlignment="1">
      <alignment horizontal="center" vertical="center"/>
    </xf>
    <xf numFmtId="0" fontId="18" fillId="0" borderId="52" xfId="53" applyFont="1" applyFill="1" applyBorder="1" applyAlignment="1">
      <alignment vertical="center"/>
      <protection/>
    </xf>
    <xf numFmtId="0" fontId="18" fillId="0" borderId="53" xfId="53" applyFont="1" applyFill="1" applyBorder="1" applyAlignment="1">
      <alignment vertical="center"/>
      <protection/>
    </xf>
    <xf numFmtId="0" fontId="18" fillId="0" borderId="54" xfId="53" applyFont="1" applyFill="1" applyBorder="1" applyAlignment="1">
      <alignment vertical="center"/>
      <protection/>
    </xf>
    <xf numFmtId="1" fontId="17" fillId="24" borderId="48" xfId="53" applyNumberFormat="1" applyFont="1" applyFill="1" applyBorder="1" applyAlignment="1">
      <alignment vertical="center"/>
      <protection/>
    </xf>
    <xf numFmtId="1" fontId="17" fillId="24" borderId="48" xfId="53" applyNumberFormat="1" applyFont="1" applyFill="1" applyBorder="1" applyAlignment="1">
      <alignment horizontal="center" vertical="center"/>
      <protection/>
    </xf>
    <xf numFmtId="183" fontId="17" fillId="24" borderId="48" xfId="53" applyNumberFormat="1" applyFont="1" applyFill="1" applyBorder="1" applyAlignment="1">
      <alignment vertical="center"/>
      <protection/>
    </xf>
    <xf numFmtId="1" fontId="17" fillId="24" borderId="0" xfId="53" applyNumberFormat="1" applyFont="1" applyFill="1" applyBorder="1" applyAlignment="1">
      <alignment vertical="center"/>
      <protection/>
    </xf>
    <xf numFmtId="183" fontId="17" fillId="24" borderId="0" xfId="53" applyNumberFormat="1" applyFont="1" applyFill="1" applyBorder="1" applyAlignment="1">
      <alignment vertical="center"/>
      <protection/>
    </xf>
    <xf numFmtId="183" fontId="26" fillId="26" borderId="21" xfId="53" applyNumberFormat="1" applyFont="1" applyFill="1" applyBorder="1" applyAlignment="1">
      <alignment horizontal="center" vertical="center"/>
      <protection/>
    </xf>
    <xf numFmtId="1" fontId="26" fillId="26" borderId="51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vertical="center"/>
      <protection/>
    </xf>
    <xf numFmtId="183" fontId="18" fillId="0" borderId="0" xfId="53" applyNumberFormat="1" applyFont="1" applyFill="1" applyBorder="1" applyAlignment="1">
      <alignment horizontal="center" vertical="center"/>
      <protection/>
    </xf>
    <xf numFmtId="1" fontId="18" fillId="0" borderId="35" xfId="53" applyNumberFormat="1" applyFont="1" applyFill="1" applyBorder="1" applyAlignment="1">
      <alignment horizontal="center" vertical="center"/>
      <protection/>
    </xf>
    <xf numFmtId="1" fontId="18" fillId="0" borderId="33" xfId="53" applyNumberFormat="1" applyFont="1" applyFill="1" applyBorder="1" applyAlignment="1">
      <alignment horizontal="left" vertical="center"/>
      <protection/>
    </xf>
    <xf numFmtId="183" fontId="19" fillId="27" borderId="37" xfId="0" applyNumberFormat="1" applyFont="1" applyFill="1" applyBorder="1" applyAlignment="1">
      <alignment horizontal="center" vertical="center"/>
    </xf>
    <xf numFmtId="1" fontId="18" fillId="24" borderId="0" xfId="53" applyNumberFormat="1" applyFont="1" applyFill="1" applyBorder="1" applyAlignment="1">
      <alignment horizontal="left" vertical="center"/>
      <protection/>
    </xf>
    <xf numFmtId="1" fontId="26" fillId="26" borderId="35" xfId="53" applyNumberFormat="1" applyFont="1" applyFill="1" applyBorder="1" applyAlignment="1">
      <alignment horizontal="center" vertical="center"/>
      <protection/>
    </xf>
    <xf numFmtId="183" fontId="26" fillId="26" borderId="50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7" fillId="24" borderId="0" xfId="53" applyFont="1" applyFill="1" applyBorder="1" applyAlignment="1">
      <alignment horizontal="center" vertical="center"/>
      <protection/>
    </xf>
    <xf numFmtId="0" fontId="24" fillId="26" borderId="17" xfId="53" applyFont="1" applyFill="1" applyBorder="1" applyAlignment="1">
      <alignment horizontal="left" vertical="center"/>
      <protection/>
    </xf>
    <xf numFmtId="1" fontId="18" fillId="0" borderId="35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0" fontId="18" fillId="0" borderId="43" xfId="53" applyFont="1" applyFill="1" applyBorder="1" applyAlignment="1">
      <alignment vertical="center" wrapText="1"/>
      <protection/>
    </xf>
    <xf numFmtId="0" fontId="17" fillId="0" borderId="11" xfId="53" applyFont="1" applyFill="1" applyBorder="1" applyAlignment="1">
      <alignment vertical="center" wrapText="1"/>
      <protection/>
    </xf>
    <xf numFmtId="0" fontId="18" fillId="0" borderId="44" xfId="53" applyFont="1" applyFill="1" applyBorder="1" applyAlignment="1">
      <alignment vertical="center" wrapText="1"/>
      <protection/>
    </xf>
    <xf numFmtId="0" fontId="17" fillId="0" borderId="32" xfId="53" applyFont="1" applyFill="1" applyBorder="1" applyAlignment="1">
      <alignment vertical="center" wrapText="1"/>
      <protection/>
    </xf>
    <xf numFmtId="0" fontId="18" fillId="0" borderId="33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>
      <alignment vertical="center" wrapText="1"/>
      <protection/>
    </xf>
    <xf numFmtId="1" fontId="18" fillId="0" borderId="0" xfId="53" applyNumberFormat="1" applyFont="1" applyFill="1" applyBorder="1" applyAlignment="1">
      <alignment horizontal="center" vertical="center" wrapText="1"/>
      <protection/>
    </xf>
    <xf numFmtId="0" fontId="17" fillId="27" borderId="34" xfId="53" applyFont="1" applyFill="1" applyBorder="1" applyAlignment="1">
      <alignment horizontal="left" vertical="center"/>
      <protection/>
    </xf>
    <xf numFmtId="0" fontId="18" fillId="27" borderId="29" xfId="53" applyFont="1" applyFill="1" applyBorder="1" applyAlignment="1">
      <alignment vertical="center" wrapText="1"/>
      <protection/>
    </xf>
    <xf numFmtId="0" fontId="18" fillId="0" borderId="45" xfId="53" applyFont="1" applyFill="1" applyBorder="1" applyAlignment="1">
      <alignment vertical="center" wrapText="1"/>
      <protection/>
    </xf>
    <xf numFmtId="183" fontId="17" fillId="27" borderId="30" xfId="53" applyNumberFormat="1" applyFont="1" applyFill="1" applyBorder="1" applyAlignment="1">
      <alignment horizontal="center" vertical="center"/>
      <protection/>
    </xf>
    <xf numFmtId="0" fontId="18" fillId="24" borderId="0" xfId="53" applyFont="1" applyFill="1" applyBorder="1" applyAlignment="1">
      <alignment vertical="center" wrapText="1"/>
      <protection/>
    </xf>
    <xf numFmtId="1" fontId="18" fillId="24" borderId="0" xfId="53" applyNumberFormat="1" applyFont="1" applyFill="1" applyBorder="1" applyAlignment="1">
      <alignment horizontal="center" vertical="center" wrapText="1"/>
      <protection/>
    </xf>
    <xf numFmtId="1" fontId="18" fillId="0" borderId="48" xfId="53" applyNumberFormat="1" applyFont="1" applyFill="1" applyBorder="1" applyAlignment="1">
      <alignment horizontal="center" vertical="center" wrapText="1"/>
      <protection/>
    </xf>
    <xf numFmtId="0" fontId="24" fillId="26" borderId="34" xfId="53" applyFont="1" applyFill="1" applyBorder="1" applyAlignment="1">
      <alignment horizontal="left" vertical="center"/>
      <protection/>
    </xf>
    <xf numFmtId="1" fontId="26" fillId="29" borderId="50" xfId="53" applyNumberFormat="1" applyFont="1" applyFill="1" applyBorder="1" applyAlignment="1">
      <alignment horizontal="center" vertical="center"/>
      <protection/>
    </xf>
    <xf numFmtId="183" fontId="26" fillId="29" borderId="22" xfId="0" applyNumberFormat="1" applyFont="1" applyFill="1" applyBorder="1" applyAlignment="1">
      <alignment horizontal="center" vertical="center"/>
    </xf>
    <xf numFmtId="183" fontId="18" fillId="24" borderId="0" xfId="53" applyNumberFormat="1" applyFont="1" applyFill="1" applyBorder="1" applyAlignment="1">
      <alignment horizontal="center" vertical="center"/>
      <protection/>
    </xf>
    <xf numFmtId="0" fontId="15" fillId="24" borderId="0" xfId="0" applyFont="1" applyFill="1" applyBorder="1" applyAlignment="1">
      <alignment/>
    </xf>
    <xf numFmtId="0" fontId="18" fillId="24" borderId="0" xfId="54" applyFont="1" applyFill="1" applyBorder="1">
      <alignment/>
      <protection/>
    </xf>
    <xf numFmtId="0" fontId="27" fillId="24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55" xfId="54" applyFont="1" applyFill="1" applyBorder="1" applyAlignment="1">
      <alignment horizontal="center" vertical="center"/>
      <protection/>
    </xf>
    <xf numFmtId="0" fontId="17" fillId="0" borderId="56" xfId="54" applyFont="1" applyFill="1" applyBorder="1" applyAlignment="1">
      <alignment horizontal="center" vertical="center"/>
      <protection/>
    </xf>
    <xf numFmtId="0" fontId="17" fillId="24" borderId="0" xfId="54" applyFont="1" applyFill="1" applyBorder="1" applyAlignment="1">
      <alignment horizontal="center" vertical="center"/>
      <protection/>
    </xf>
    <xf numFmtId="1" fontId="24" fillId="26" borderId="34" xfId="50" applyNumberFormat="1" applyFont="1" applyFill="1" applyBorder="1" applyAlignment="1" applyProtection="1">
      <alignment horizontal="center" vertical="center"/>
      <protection/>
    </xf>
    <xf numFmtId="1" fontId="18" fillId="24" borderId="0" xfId="50" applyNumberFormat="1" applyFont="1" applyFill="1" applyBorder="1" applyAlignment="1" applyProtection="1">
      <alignment horizontal="center" vertical="center"/>
      <protection/>
    </xf>
    <xf numFmtId="10" fontId="18" fillId="0" borderId="28" xfId="59" applyNumberFormat="1" applyFont="1" applyFill="1" applyBorder="1" applyAlignment="1" applyProtection="1">
      <alignment vertical="center"/>
      <protection/>
    </xf>
    <xf numFmtId="183" fontId="17" fillId="27" borderId="29" xfId="54" applyNumberFormat="1" applyFont="1" applyFill="1" applyBorder="1" applyAlignment="1" applyProtection="1">
      <alignment vertical="center"/>
      <protection/>
    </xf>
    <xf numFmtId="10" fontId="17" fillId="27" borderId="22" xfId="54" applyNumberFormat="1" applyFont="1" applyFill="1" applyBorder="1" applyAlignment="1" applyProtection="1">
      <alignment vertical="center"/>
      <protection/>
    </xf>
    <xf numFmtId="0" fontId="18" fillId="24" borderId="0" xfId="54" applyFont="1" applyFill="1" applyBorder="1" applyAlignment="1">
      <alignment vertical="center"/>
      <protection/>
    </xf>
    <xf numFmtId="183" fontId="17" fillId="24" borderId="0" xfId="54" applyNumberFormat="1" applyFont="1" applyFill="1" applyBorder="1" applyAlignment="1" applyProtection="1">
      <alignment vertical="center"/>
      <protection/>
    </xf>
    <xf numFmtId="10" fontId="18" fillId="24" borderId="0" xfId="54" applyNumberFormat="1" applyFont="1" applyFill="1" applyBorder="1" applyAlignment="1" applyProtection="1">
      <alignment vertical="center"/>
      <protection/>
    </xf>
    <xf numFmtId="183" fontId="17" fillId="27" borderId="31" xfId="54" applyNumberFormat="1" applyFont="1" applyFill="1" applyBorder="1" applyAlignment="1" applyProtection="1">
      <alignment vertical="center"/>
      <protection locked="0"/>
    </xf>
    <xf numFmtId="10" fontId="18" fillId="24" borderId="0" xfId="59" applyNumberFormat="1" applyFont="1" applyFill="1" applyBorder="1" applyAlignment="1" applyProtection="1">
      <alignment vertical="center"/>
      <protection/>
    </xf>
    <xf numFmtId="1" fontId="18" fillId="24" borderId="0" xfId="50" applyNumberFormat="1" applyFont="1" applyFill="1" applyBorder="1" applyAlignment="1" applyProtection="1">
      <alignment vertical="center"/>
      <protection/>
    </xf>
    <xf numFmtId="4" fontId="17" fillId="24" borderId="0" xfId="54" applyNumberFormat="1" applyFont="1" applyFill="1" applyBorder="1" applyAlignment="1" applyProtection="1">
      <alignment vertical="center"/>
      <protection/>
    </xf>
    <xf numFmtId="4" fontId="18" fillId="24" borderId="0" xfId="54" applyNumberFormat="1" applyFont="1" applyFill="1" applyBorder="1" applyAlignment="1" applyProtection="1">
      <alignment vertical="center"/>
      <protection/>
    </xf>
    <xf numFmtId="0" fontId="17" fillId="24" borderId="0" xfId="54" applyFont="1" applyFill="1" applyBorder="1">
      <alignment/>
      <protection/>
    </xf>
    <xf numFmtId="0" fontId="18" fillId="24" borderId="0" xfId="54" applyFont="1" applyFill="1" applyBorder="1" applyAlignment="1">
      <alignment/>
      <protection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Border="1" applyAlignment="1">
      <alignment horizontal="right" vertical="center"/>
    </xf>
    <xf numFmtId="0" fontId="30" fillId="24" borderId="0" xfId="0" applyFont="1" applyFill="1" applyAlignment="1">
      <alignment vertical="center"/>
    </xf>
    <xf numFmtId="49" fontId="0" fillId="24" borderId="0" xfId="0" applyNumberFormat="1" applyFont="1" applyFill="1" applyBorder="1" applyAlignment="1">
      <alignment horizontal="left" vertical="center"/>
    </xf>
    <xf numFmtId="49" fontId="6" fillId="24" borderId="0" xfId="0" applyNumberFormat="1" applyFont="1" applyFill="1" applyBorder="1" applyAlignment="1" applyProtection="1">
      <alignment horizontal="left" vertical="center"/>
      <protection locked="0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18" fillId="24" borderId="0" xfId="0" applyFont="1" applyFill="1" applyAlignment="1">
      <alignment vertical="center"/>
    </xf>
    <xf numFmtId="49" fontId="6" fillId="24" borderId="0" xfId="0" applyNumberFormat="1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/>
    </xf>
    <xf numFmtId="49" fontId="0" fillId="24" borderId="0" xfId="0" applyNumberFormat="1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/>
    </xf>
    <xf numFmtId="0" fontId="15" fillId="24" borderId="0" xfId="0" applyFont="1" applyFill="1" applyBorder="1" applyAlignment="1">
      <alignment horizontal="left" vertical="center"/>
    </xf>
    <xf numFmtId="49" fontId="6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18" fillId="29" borderId="46" xfId="54" applyNumberFormat="1" applyFont="1" applyFill="1" applyBorder="1" applyAlignment="1" applyProtection="1">
      <alignment vertical="center"/>
      <protection locked="0"/>
    </xf>
    <xf numFmtId="10" fontId="18" fillId="29" borderId="25" xfId="54" applyNumberFormat="1" applyFont="1" applyFill="1" applyBorder="1" applyAlignment="1" applyProtection="1">
      <alignment vertical="center"/>
      <protection/>
    </xf>
    <xf numFmtId="183" fontId="18" fillId="30" borderId="46" xfId="54" applyNumberFormat="1" applyFont="1" applyFill="1" applyBorder="1" applyAlignment="1" applyProtection="1">
      <alignment vertical="center"/>
      <protection locked="0"/>
    </xf>
    <xf numFmtId="183" fontId="18" fillId="30" borderId="21" xfId="54" applyNumberFormat="1" applyFont="1" applyFill="1" applyBorder="1" applyAlignment="1" applyProtection="1">
      <alignment vertical="center"/>
      <protection locked="0"/>
    </xf>
    <xf numFmtId="183" fontId="36" fillId="30" borderId="21" xfId="54" applyNumberFormat="1" applyFont="1" applyFill="1" applyBorder="1" applyAlignment="1" applyProtection="1">
      <alignment vertical="center"/>
      <protection locked="0"/>
    </xf>
    <xf numFmtId="183" fontId="18" fillId="30" borderId="44" xfId="54" applyNumberFormat="1" applyFont="1" applyFill="1" applyBorder="1" applyAlignment="1" applyProtection="1">
      <alignment vertical="center"/>
      <protection locked="0"/>
    </xf>
    <xf numFmtId="183" fontId="18" fillId="30" borderId="33" xfId="54" applyNumberFormat="1" applyFont="1" applyFill="1" applyBorder="1" applyAlignment="1" applyProtection="1">
      <alignment vertical="center"/>
      <protection locked="0"/>
    </xf>
    <xf numFmtId="183" fontId="18" fillId="30" borderId="43" xfId="54" applyNumberFormat="1" applyFont="1" applyFill="1" applyBorder="1" applyAlignment="1" applyProtection="1">
      <alignment vertical="center"/>
      <protection/>
    </xf>
    <xf numFmtId="183" fontId="18" fillId="30" borderId="10" xfId="54" applyNumberFormat="1" applyFont="1" applyFill="1" applyBorder="1" applyAlignment="1" applyProtection="1">
      <alignment vertical="center"/>
      <protection locked="0"/>
    </xf>
    <xf numFmtId="183" fontId="18" fillId="30" borderId="11" xfId="54" applyNumberFormat="1" applyFont="1" applyFill="1" applyBorder="1" applyAlignment="1" applyProtection="1">
      <alignment vertical="center"/>
      <protection locked="0"/>
    </xf>
    <xf numFmtId="183" fontId="18" fillId="30" borderId="32" xfId="54" applyNumberFormat="1" applyFont="1" applyFill="1" applyBorder="1" applyAlignment="1" applyProtection="1">
      <alignment vertical="center"/>
      <protection locked="0"/>
    </xf>
    <xf numFmtId="183" fontId="18" fillId="30" borderId="42" xfId="54" applyNumberFormat="1" applyFont="1" applyFill="1" applyBorder="1" applyAlignment="1" applyProtection="1">
      <alignment vertical="center"/>
      <protection locked="0"/>
    </xf>
    <xf numFmtId="183" fontId="36" fillId="30" borderId="29" xfId="54" applyNumberFormat="1" applyFont="1" applyFill="1" applyBorder="1" applyAlignment="1" applyProtection="1">
      <alignment vertical="center"/>
      <protection locked="0"/>
    </xf>
    <xf numFmtId="183" fontId="17" fillId="30" borderId="10" xfId="54" applyNumberFormat="1" applyFont="1" applyFill="1" applyBorder="1" applyAlignment="1" applyProtection="1">
      <alignment vertical="center"/>
      <protection/>
    </xf>
    <xf numFmtId="183" fontId="17" fillId="30" borderId="11" xfId="54" applyNumberFormat="1" applyFont="1" applyFill="1" applyBorder="1" applyAlignment="1" applyProtection="1">
      <alignment vertical="center"/>
      <protection/>
    </xf>
    <xf numFmtId="183" fontId="17" fillId="30" borderId="32" xfId="54" applyNumberFormat="1" applyFont="1" applyFill="1" applyBorder="1" applyAlignment="1" applyProtection="1">
      <alignment vertical="center"/>
      <protection/>
    </xf>
    <xf numFmtId="183" fontId="17" fillId="30" borderId="42" xfId="54" applyNumberFormat="1" applyFont="1" applyFill="1" applyBorder="1" applyAlignment="1" applyProtection="1">
      <alignment vertical="center"/>
      <protection/>
    </xf>
    <xf numFmtId="0" fontId="18" fillId="31" borderId="10" xfId="53" applyFont="1" applyFill="1" applyBorder="1" applyAlignment="1" applyProtection="1">
      <alignment/>
      <protection locked="0"/>
    </xf>
    <xf numFmtId="0" fontId="18" fillId="31" borderId="43" xfId="53" applyFont="1" applyFill="1" applyBorder="1" applyAlignment="1" applyProtection="1">
      <alignment/>
      <protection locked="0"/>
    </xf>
    <xf numFmtId="0" fontId="18" fillId="31" borderId="27" xfId="53" applyFont="1" applyFill="1" applyBorder="1" applyAlignment="1" applyProtection="1">
      <alignment/>
      <protection locked="0"/>
    </xf>
    <xf numFmtId="0" fontId="18" fillId="31" borderId="11" xfId="53" applyFont="1" applyFill="1" applyBorder="1" applyAlignment="1" applyProtection="1">
      <alignment/>
      <protection locked="0"/>
    </xf>
    <xf numFmtId="0" fontId="18" fillId="31" borderId="44" xfId="53" applyFont="1" applyFill="1" applyBorder="1" applyAlignment="1" applyProtection="1">
      <alignment/>
      <protection locked="0"/>
    </xf>
    <xf numFmtId="0" fontId="18" fillId="31" borderId="19" xfId="53" applyFont="1" applyFill="1" applyBorder="1" applyAlignment="1" applyProtection="1">
      <alignment/>
      <protection locked="0"/>
    </xf>
    <xf numFmtId="0" fontId="18" fillId="31" borderId="42" xfId="53" applyFont="1" applyFill="1" applyBorder="1" applyAlignment="1" applyProtection="1">
      <alignment/>
      <protection locked="0"/>
    </xf>
    <xf numFmtId="0" fontId="18" fillId="31" borderId="45" xfId="53" applyFont="1" applyFill="1" applyBorder="1" applyAlignment="1" applyProtection="1">
      <alignment/>
      <protection locked="0"/>
    </xf>
    <xf numFmtId="0" fontId="18" fillId="31" borderId="20" xfId="53" applyFont="1" applyFill="1" applyBorder="1" applyAlignment="1" applyProtection="1">
      <alignment/>
      <protection locked="0"/>
    </xf>
    <xf numFmtId="0" fontId="18" fillId="31" borderId="27" xfId="53" applyFont="1" applyFill="1" applyBorder="1" applyAlignment="1" applyProtection="1">
      <alignment horizontal="center"/>
      <protection locked="0"/>
    </xf>
    <xf numFmtId="0" fontId="18" fillId="31" borderId="57" xfId="53" applyFont="1" applyFill="1" applyBorder="1" applyAlignment="1" applyProtection="1">
      <alignment horizontal="center"/>
      <protection locked="0"/>
    </xf>
    <xf numFmtId="0" fontId="18" fillId="31" borderId="19" xfId="53" applyFont="1" applyFill="1" applyBorder="1" applyAlignment="1" applyProtection="1">
      <alignment horizontal="center"/>
      <protection locked="0"/>
    </xf>
    <xf numFmtId="0" fontId="18" fillId="31" borderId="58" xfId="53" applyFont="1" applyFill="1" applyBorder="1" applyAlignment="1" applyProtection="1">
      <alignment horizontal="center"/>
      <protection locked="0"/>
    </xf>
    <xf numFmtId="0" fontId="18" fillId="31" borderId="20" xfId="53" applyFont="1" applyFill="1" applyBorder="1" applyAlignment="1" applyProtection="1">
      <alignment horizontal="center"/>
      <protection locked="0"/>
    </xf>
    <xf numFmtId="0" fontId="18" fillId="31" borderId="59" xfId="53" applyFont="1" applyFill="1" applyBorder="1" applyAlignment="1" applyProtection="1">
      <alignment horizontal="center"/>
      <protection locked="0"/>
    </xf>
    <xf numFmtId="0" fontId="18" fillId="31" borderId="60" xfId="53" applyFont="1" applyFill="1" applyBorder="1" applyAlignment="1" applyProtection="1">
      <alignment/>
      <protection locked="0"/>
    </xf>
    <xf numFmtId="0" fontId="18" fillId="31" borderId="61" xfId="53" applyFont="1" applyFill="1" applyBorder="1" applyAlignment="1" applyProtection="1">
      <alignment/>
      <protection locked="0"/>
    </xf>
    <xf numFmtId="0" fontId="18" fillId="31" borderId="44" xfId="53" applyFont="1" applyFill="1" applyBorder="1" applyProtection="1">
      <alignment/>
      <protection locked="0"/>
    </xf>
    <xf numFmtId="0" fontId="18" fillId="31" borderId="19" xfId="53" applyFont="1" applyFill="1" applyBorder="1" applyProtection="1">
      <alignment/>
      <protection locked="0"/>
    </xf>
    <xf numFmtId="0" fontId="18" fillId="30" borderId="10" xfId="53" applyFont="1" applyFill="1" applyBorder="1" applyAlignment="1" applyProtection="1">
      <alignment/>
      <protection locked="0"/>
    </xf>
    <xf numFmtId="0" fontId="18" fillId="30" borderId="43" xfId="53" applyFont="1" applyFill="1" applyBorder="1" applyAlignment="1" applyProtection="1">
      <alignment/>
      <protection locked="0"/>
    </xf>
    <xf numFmtId="0" fontId="18" fillId="30" borderId="43" xfId="53" applyFont="1" applyFill="1" applyBorder="1" applyProtection="1">
      <alignment/>
      <protection locked="0"/>
    </xf>
    <xf numFmtId="0" fontId="18" fillId="30" borderId="11" xfId="53" applyFont="1" applyFill="1" applyBorder="1" applyAlignment="1" applyProtection="1">
      <alignment/>
      <protection locked="0"/>
    </xf>
    <xf numFmtId="0" fontId="18" fillId="30" borderId="44" xfId="53" applyFont="1" applyFill="1" applyBorder="1" applyAlignment="1" applyProtection="1">
      <alignment/>
      <protection locked="0"/>
    </xf>
    <xf numFmtId="0" fontId="18" fillId="30" borderId="44" xfId="53" applyFont="1" applyFill="1" applyBorder="1" applyProtection="1">
      <alignment/>
      <protection locked="0"/>
    </xf>
    <xf numFmtId="0" fontId="18" fillId="30" borderId="32" xfId="53" applyFont="1" applyFill="1" applyBorder="1" applyAlignment="1" applyProtection="1">
      <alignment/>
      <protection locked="0"/>
    </xf>
    <xf numFmtId="0" fontId="18" fillId="30" borderId="33" xfId="53" applyFont="1" applyFill="1" applyBorder="1" applyAlignment="1" applyProtection="1">
      <alignment/>
      <protection locked="0"/>
    </xf>
    <xf numFmtId="0" fontId="18" fillId="30" borderId="33" xfId="53" applyFont="1" applyFill="1" applyBorder="1" applyProtection="1">
      <alignment/>
      <protection locked="0"/>
    </xf>
    <xf numFmtId="0" fontId="18" fillId="30" borderId="42" xfId="53" applyFont="1" applyFill="1" applyBorder="1" applyAlignment="1" applyProtection="1">
      <alignment/>
      <protection locked="0"/>
    </xf>
    <xf numFmtId="0" fontId="18" fillId="30" borderId="45" xfId="53" applyFont="1" applyFill="1" applyBorder="1" applyAlignment="1" applyProtection="1">
      <alignment/>
      <protection locked="0"/>
    </xf>
    <xf numFmtId="0" fontId="18" fillId="30" borderId="45" xfId="53" applyFont="1" applyFill="1" applyBorder="1" applyProtection="1">
      <alignment/>
      <protection locked="0"/>
    </xf>
    <xf numFmtId="0" fontId="18" fillId="30" borderId="43" xfId="53" applyFont="1" applyFill="1" applyBorder="1" applyAlignment="1" applyProtection="1">
      <alignment horizontal="center"/>
      <protection locked="0"/>
    </xf>
    <xf numFmtId="0" fontId="18" fillId="30" borderId="27" xfId="53" applyFont="1" applyFill="1" applyBorder="1" applyAlignment="1" applyProtection="1">
      <alignment/>
      <protection locked="0"/>
    </xf>
    <xf numFmtId="0" fontId="18" fillId="30" borderId="44" xfId="53" applyFont="1" applyFill="1" applyBorder="1" applyAlignment="1" applyProtection="1">
      <alignment horizontal="center"/>
      <protection locked="0"/>
    </xf>
    <xf numFmtId="0" fontId="18" fillId="30" borderId="19" xfId="53" applyFont="1" applyFill="1" applyBorder="1" applyAlignment="1" applyProtection="1">
      <alignment/>
      <protection locked="0"/>
    </xf>
    <xf numFmtId="0" fontId="18" fillId="30" borderId="20" xfId="53" applyFont="1" applyFill="1" applyBorder="1" applyAlignment="1" applyProtection="1">
      <alignment/>
      <protection locked="0"/>
    </xf>
    <xf numFmtId="0" fontId="18" fillId="30" borderId="41" xfId="53" applyFont="1" applyFill="1" applyBorder="1" applyAlignment="1" applyProtection="1">
      <alignment/>
      <protection locked="0"/>
    </xf>
    <xf numFmtId="0" fontId="18" fillId="30" borderId="60" xfId="53" applyFont="1" applyFill="1" applyBorder="1" applyAlignment="1" applyProtection="1">
      <alignment/>
      <protection locked="0"/>
    </xf>
    <xf numFmtId="0" fontId="18" fillId="30" borderId="60" xfId="53" applyFont="1" applyFill="1" applyBorder="1" applyAlignment="1" applyProtection="1">
      <alignment horizontal="center"/>
      <protection locked="0"/>
    </xf>
    <xf numFmtId="0" fontId="18" fillId="30" borderId="61" xfId="53" applyFont="1" applyFill="1" applyBorder="1" applyAlignment="1" applyProtection="1">
      <alignment/>
      <protection locked="0"/>
    </xf>
    <xf numFmtId="0" fontId="18" fillId="30" borderId="45" xfId="53" applyFont="1" applyFill="1" applyBorder="1" applyAlignment="1" applyProtection="1">
      <alignment horizontal="center"/>
      <protection locked="0"/>
    </xf>
    <xf numFmtId="0" fontId="18" fillId="30" borderId="40" xfId="53" applyFont="1" applyFill="1" applyBorder="1" applyProtection="1">
      <alignment/>
      <protection locked="0"/>
    </xf>
    <xf numFmtId="1" fontId="18" fillId="30" borderId="43" xfId="53" applyNumberFormat="1" applyFont="1" applyFill="1" applyBorder="1" applyAlignment="1">
      <alignment horizontal="center" vertical="center"/>
      <protection/>
    </xf>
    <xf numFmtId="183" fontId="17" fillId="30" borderId="43" xfId="53" applyNumberFormat="1" applyFont="1" applyFill="1" applyBorder="1" applyAlignment="1">
      <alignment horizontal="right" vertical="center"/>
      <protection/>
    </xf>
    <xf numFmtId="1" fontId="17" fillId="30" borderId="52" xfId="53" applyNumberFormat="1" applyFont="1" applyFill="1" applyBorder="1" applyAlignment="1">
      <alignment horizontal="center" vertical="center"/>
      <protection/>
    </xf>
    <xf numFmtId="183" fontId="20" fillId="30" borderId="27" xfId="0" applyNumberFormat="1" applyFont="1" applyFill="1" applyBorder="1" applyAlignment="1">
      <alignment horizontal="right" vertical="center"/>
    </xf>
    <xf numFmtId="1" fontId="18" fillId="30" borderId="44" xfId="53" applyNumberFormat="1" applyFont="1" applyFill="1" applyBorder="1" applyAlignment="1">
      <alignment horizontal="center" vertical="center"/>
      <protection/>
    </xf>
    <xf numFmtId="183" fontId="17" fillId="30" borderId="44" xfId="53" applyNumberFormat="1" applyFont="1" applyFill="1" applyBorder="1" applyAlignment="1">
      <alignment horizontal="right" vertical="center"/>
      <protection/>
    </xf>
    <xf numFmtId="1" fontId="17" fillId="30" borderId="53" xfId="53" applyNumberFormat="1" applyFont="1" applyFill="1" applyBorder="1" applyAlignment="1">
      <alignment horizontal="center" vertical="center"/>
      <protection/>
    </xf>
    <xf numFmtId="183" fontId="20" fillId="30" borderId="19" xfId="0" applyNumberFormat="1" applyFont="1" applyFill="1" applyBorder="1" applyAlignment="1">
      <alignment horizontal="right" vertical="center"/>
    </xf>
    <xf numFmtId="1" fontId="18" fillId="30" borderId="43" xfId="53" applyNumberFormat="1" applyFont="1" applyFill="1" applyBorder="1" applyAlignment="1">
      <alignment horizontal="center"/>
      <protection/>
    </xf>
    <xf numFmtId="183" fontId="18" fillId="30" borderId="27" xfId="53" applyNumberFormat="1" applyFont="1" applyFill="1" applyBorder="1" applyAlignment="1">
      <alignment horizontal="right" vertical="center"/>
      <protection/>
    </xf>
    <xf numFmtId="1" fontId="18" fillId="30" borderId="44" xfId="53" applyNumberFormat="1" applyFont="1" applyFill="1" applyBorder="1" applyAlignment="1">
      <alignment horizontal="center"/>
      <protection/>
    </xf>
    <xf numFmtId="183" fontId="18" fillId="30" borderId="19" xfId="53" applyNumberFormat="1" applyFont="1" applyFill="1" applyBorder="1" applyAlignment="1">
      <alignment horizontal="right" vertical="center"/>
      <protection/>
    </xf>
    <xf numFmtId="183" fontId="17" fillId="30" borderId="33" xfId="53" applyNumberFormat="1" applyFont="1" applyFill="1" applyBorder="1" applyAlignment="1">
      <alignment horizontal="right" vertical="center"/>
      <protection/>
    </xf>
    <xf numFmtId="183" fontId="15" fillId="30" borderId="44" xfId="0" applyNumberFormat="1" applyFont="1" applyFill="1" applyBorder="1" applyAlignment="1">
      <alignment horizontal="right" vertical="center"/>
    </xf>
    <xf numFmtId="1" fontId="15" fillId="30" borderId="53" xfId="0" applyNumberFormat="1" applyFont="1" applyFill="1" applyBorder="1" applyAlignment="1">
      <alignment horizontal="center" vertical="center"/>
    </xf>
    <xf numFmtId="183" fontId="20" fillId="30" borderId="28" xfId="0" applyNumberFormat="1" applyFont="1" applyFill="1" applyBorder="1" applyAlignment="1">
      <alignment horizontal="right" vertical="center"/>
    </xf>
    <xf numFmtId="183" fontId="17" fillId="30" borderId="43" xfId="53" applyNumberFormat="1" applyFont="1" applyFill="1" applyBorder="1" applyAlignment="1">
      <alignment horizontal="center" vertical="center"/>
      <protection/>
    </xf>
    <xf numFmtId="183" fontId="20" fillId="30" borderId="27" xfId="0" applyNumberFormat="1" applyFont="1" applyFill="1" applyBorder="1" applyAlignment="1">
      <alignment horizontal="center" vertical="center"/>
    </xf>
    <xf numFmtId="183" fontId="17" fillId="30" borderId="44" xfId="53" applyNumberFormat="1" applyFont="1" applyFill="1" applyBorder="1" applyAlignment="1">
      <alignment horizontal="center" vertical="center"/>
      <protection/>
    </xf>
    <xf numFmtId="183" fontId="20" fillId="30" borderId="19" xfId="0" applyNumberFormat="1" applyFont="1" applyFill="1" applyBorder="1" applyAlignment="1">
      <alignment horizontal="center" vertical="center"/>
    </xf>
    <xf numFmtId="183" fontId="15" fillId="30" borderId="44" xfId="0" applyNumberFormat="1" applyFont="1" applyFill="1" applyBorder="1" applyAlignment="1">
      <alignment horizontal="center" vertical="center"/>
    </xf>
    <xf numFmtId="183" fontId="17" fillId="30" borderId="45" xfId="53" applyNumberFormat="1" applyFont="1" applyFill="1" applyBorder="1" applyAlignment="1">
      <alignment horizontal="center" vertical="center"/>
      <protection/>
    </xf>
    <xf numFmtId="183" fontId="20" fillId="30" borderId="20" xfId="0" applyNumberFormat="1" applyFont="1" applyFill="1" applyBorder="1" applyAlignment="1">
      <alignment horizontal="center" vertical="center"/>
    </xf>
    <xf numFmtId="183" fontId="18" fillId="30" borderId="27" xfId="53" applyNumberFormat="1" applyFont="1" applyFill="1" applyBorder="1" applyAlignment="1">
      <alignment horizontal="center" vertical="center"/>
      <protection/>
    </xf>
    <xf numFmtId="183" fontId="19" fillId="30" borderId="44" xfId="0" applyNumberFormat="1" applyFont="1" applyFill="1" applyBorder="1" applyAlignment="1">
      <alignment horizontal="center" vertical="center"/>
    </xf>
    <xf numFmtId="1" fontId="19" fillId="30" borderId="53" xfId="0" applyNumberFormat="1" applyFont="1" applyFill="1" applyBorder="1" applyAlignment="1">
      <alignment horizontal="center" vertical="center"/>
    </xf>
    <xf numFmtId="183" fontId="18" fillId="30" borderId="19" xfId="53" applyNumberFormat="1" applyFont="1" applyFill="1" applyBorder="1" applyAlignment="1">
      <alignment horizontal="center" vertical="center"/>
      <protection/>
    </xf>
    <xf numFmtId="183" fontId="18" fillId="30" borderId="43" xfId="53" applyNumberFormat="1" applyFont="1" applyFill="1" applyBorder="1" applyAlignment="1" applyProtection="1">
      <alignment horizontal="center" vertical="center"/>
      <protection locked="0"/>
    </xf>
    <xf numFmtId="183" fontId="17" fillId="30" borderId="33" xfId="53" applyNumberFormat="1" applyFont="1" applyFill="1" applyBorder="1" applyAlignment="1">
      <alignment horizontal="center" vertical="center"/>
      <protection/>
    </xf>
    <xf numFmtId="183" fontId="20" fillId="30" borderId="28" xfId="0" applyNumberFormat="1" applyFont="1" applyFill="1" applyBorder="1" applyAlignment="1">
      <alignment horizontal="center" vertical="center"/>
    </xf>
    <xf numFmtId="183" fontId="18" fillId="30" borderId="44" xfId="53" applyNumberFormat="1" applyFont="1" applyFill="1" applyBorder="1" applyAlignment="1" applyProtection="1">
      <alignment horizontal="center" vertical="center"/>
      <protection locked="0"/>
    </xf>
    <xf numFmtId="1" fontId="18" fillId="30" borderId="45" xfId="53" applyNumberFormat="1" applyFont="1" applyFill="1" applyBorder="1" applyAlignment="1">
      <alignment horizontal="center" vertical="center"/>
      <protection/>
    </xf>
    <xf numFmtId="1" fontId="17" fillId="30" borderId="54" xfId="53" applyNumberFormat="1" applyFont="1" applyFill="1" applyBorder="1" applyAlignment="1">
      <alignment horizontal="center" vertical="center"/>
      <protection/>
    </xf>
    <xf numFmtId="183" fontId="18" fillId="30" borderId="19" xfId="53" applyNumberFormat="1" applyFont="1" applyFill="1" applyBorder="1" applyAlignment="1" applyProtection="1">
      <alignment horizontal="center" vertical="center"/>
      <protection locked="0"/>
    </xf>
    <xf numFmtId="183" fontId="18" fillId="30" borderId="28" xfId="53" applyNumberFormat="1" applyFont="1" applyFill="1" applyBorder="1" applyAlignment="1">
      <alignment horizontal="center" vertical="center"/>
      <protection/>
    </xf>
    <xf numFmtId="183" fontId="17" fillId="30" borderId="43" xfId="53" applyNumberFormat="1" applyFont="1" applyFill="1" applyBorder="1" applyAlignment="1">
      <alignment vertical="center"/>
      <protection/>
    </xf>
    <xf numFmtId="183" fontId="17" fillId="30" borderId="44" xfId="53" applyNumberFormat="1" applyFont="1" applyFill="1" applyBorder="1" applyAlignment="1">
      <alignment vertical="center"/>
      <protection/>
    </xf>
    <xf numFmtId="183" fontId="17" fillId="30" borderId="45" xfId="53" applyNumberFormat="1" applyFont="1" applyFill="1" applyBorder="1" applyAlignment="1">
      <alignment vertical="center"/>
      <protection/>
    </xf>
    <xf numFmtId="1" fontId="17" fillId="30" borderId="44" xfId="53" applyNumberFormat="1" applyFont="1" applyFill="1" applyBorder="1" applyAlignment="1">
      <alignment horizontal="center" vertical="center"/>
      <protection/>
    </xf>
    <xf numFmtId="183" fontId="18" fillId="30" borderId="52" xfId="53" applyNumberFormat="1" applyFont="1" applyFill="1" applyBorder="1" applyAlignment="1">
      <alignment horizontal="center" vertical="center"/>
      <protection/>
    </xf>
    <xf numFmtId="183" fontId="18" fillId="30" borderId="53" xfId="53" applyNumberFormat="1" applyFont="1" applyFill="1" applyBorder="1" applyAlignment="1">
      <alignment horizontal="center" vertical="center"/>
      <protection/>
    </xf>
    <xf numFmtId="183" fontId="18" fillId="30" borderId="62" xfId="53" applyNumberFormat="1" applyFont="1" applyFill="1" applyBorder="1" applyAlignment="1">
      <alignment horizontal="center" vertical="center"/>
      <protection/>
    </xf>
    <xf numFmtId="183" fontId="20" fillId="30" borderId="63" xfId="0" applyNumberFormat="1" applyFont="1" applyFill="1" applyBorder="1" applyAlignment="1">
      <alignment horizontal="center" vertical="center"/>
    </xf>
    <xf numFmtId="183" fontId="20" fillId="30" borderId="64" xfId="0" applyNumberFormat="1" applyFont="1" applyFill="1" applyBorder="1" applyAlignment="1">
      <alignment horizontal="center" vertical="center"/>
    </xf>
    <xf numFmtId="183" fontId="20" fillId="30" borderId="65" xfId="0" applyNumberFormat="1" applyFont="1" applyFill="1" applyBorder="1" applyAlignment="1">
      <alignment horizontal="center" vertical="center"/>
    </xf>
    <xf numFmtId="183" fontId="17" fillId="30" borderId="52" xfId="53" applyNumberFormat="1" applyFont="1" applyFill="1" applyBorder="1" applyAlignment="1">
      <alignment horizontal="center" vertical="center"/>
      <protection/>
    </xf>
    <xf numFmtId="183" fontId="17" fillId="30" borderId="53" xfId="53" applyNumberFormat="1" applyFont="1" applyFill="1" applyBorder="1" applyAlignment="1">
      <alignment horizontal="center" vertical="center"/>
      <protection/>
    </xf>
    <xf numFmtId="183" fontId="17" fillId="30" borderId="62" xfId="53" applyNumberFormat="1" applyFont="1" applyFill="1" applyBorder="1" applyAlignment="1">
      <alignment horizontal="center" vertical="center"/>
      <protection/>
    </xf>
    <xf numFmtId="183" fontId="18" fillId="30" borderId="63" xfId="53" applyNumberFormat="1" applyFont="1" applyFill="1" applyBorder="1" applyAlignment="1">
      <alignment horizontal="center" vertical="center"/>
      <protection/>
    </xf>
    <xf numFmtId="183" fontId="18" fillId="30" borderId="43" xfId="53" applyNumberFormat="1" applyFont="1" applyFill="1" applyBorder="1">
      <alignment/>
      <protection/>
    </xf>
    <xf numFmtId="183" fontId="18" fillId="30" borderId="44" xfId="53" applyNumberFormat="1" applyFont="1" applyFill="1" applyBorder="1">
      <alignment/>
      <protection/>
    </xf>
    <xf numFmtId="183" fontId="18" fillId="30" borderId="44" xfId="53" applyNumberFormat="1" applyFont="1" applyFill="1" applyBorder="1" applyAlignment="1">
      <alignment vertical="center"/>
      <protection/>
    </xf>
    <xf numFmtId="0" fontId="44" fillId="0" borderId="0" xfId="54" applyFont="1" applyBorder="1">
      <alignment/>
      <protection/>
    </xf>
    <xf numFmtId="0" fontId="14" fillId="0" borderId="66" xfId="54" applyFont="1" applyFill="1" applyBorder="1">
      <alignment/>
      <protection/>
    </xf>
    <xf numFmtId="0" fontId="0" fillId="0" borderId="30" xfId="0" applyFont="1" applyBorder="1" applyAlignment="1">
      <alignment horizontal="right"/>
    </xf>
    <xf numFmtId="0" fontId="18" fillId="25" borderId="0" xfId="53" applyFont="1" applyFill="1" applyBorder="1" applyAlignment="1">
      <alignment horizontal="right"/>
      <protection/>
    </xf>
    <xf numFmtId="0" fontId="0" fillId="24" borderId="66" xfId="0" applyFont="1" applyFill="1" applyBorder="1" applyAlignment="1">
      <alignment/>
    </xf>
    <xf numFmtId="0" fontId="15" fillId="24" borderId="66" xfId="0" applyFont="1" applyFill="1" applyBorder="1" applyAlignment="1">
      <alignment/>
    </xf>
    <xf numFmtId="49" fontId="2" fillId="30" borderId="17" xfId="0" applyNumberFormat="1" applyFont="1" applyFill="1" applyBorder="1" applyAlignment="1" applyProtection="1">
      <alignment vertical="center"/>
      <protection locked="0"/>
    </xf>
    <xf numFmtId="49" fontId="2" fillId="30" borderId="17" xfId="0" applyNumberFormat="1" applyFont="1" applyFill="1" applyBorder="1" applyAlignment="1" applyProtection="1">
      <alignment horizontal="left" vertical="center"/>
      <protection locked="0"/>
    </xf>
    <xf numFmtId="0" fontId="0" fillId="24" borderId="66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/>
    </xf>
    <xf numFmtId="0" fontId="15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vertical="center"/>
    </xf>
    <xf numFmtId="0" fontId="18" fillId="30" borderId="60" xfId="53" applyFont="1" applyFill="1" applyBorder="1" applyProtection="1">
      <alignment/>
      <protection locked="0"/>
    </xf>
    <xf numFmtId="49" fontId="18" fillId="25" borderId="0" xfId="53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68" fillId="24" borderId="0" xfId="0" applyFont="1" applyFill="1" applyBorder="1" applyAlignment="1">
      <alignment vertical="center"/>
    </xf>
    <xf numFmtId="0" fontId="19" fillId="32" borderId="0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>
      <alignment vertical="center"/>
    </xf>
    <xf numFmtId="183" fontId="17" fillId="33" borderId="29" xfId="54" applyNumberFormat="1" applyFont="1" applyFill="1" applyBorder="1" applyAlignment="1" applyProtection="1">
      <alignment vertical="center"/>
      <protection/>
    </xf>
    <xf numFmtId="0" fontId="49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vertical="center" wrapText="1"/>
    </xf>
    <xf numFmtId="0" fontId="39" fillId="26" borderId="34" xfId="0" applyFont="1" applyFill="1" applyBorder="1" applyAlignment="1">
      <alignment horizontal="right" vertical="center"/>
    </xf>
    <xf numFmtId="49" fontId="30" fillId="24" borderId="0" xfId="0" applyNumberFormat="1" applyFont="1" applyFill="1" applyBorder="1" applyAlignment="1">
      <alignment horizontal="right" vertical="center"/>
    </xf>
    <xf numFmtId="49" fontId="30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 applyProtection="1">
      <alignment horizontal="left" vertical="center"/>
      <protection locked="0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 applyProtection="1">
      <alignment vertical="center"/>
      <protection locked="0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 applyProtection="1">
      <alignment vertical="center" wrapText="1"/>
      <protection/>
    </xf>
    <xf numFmtId="0" fontId="30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30" fillId="24" borderId="0" xfId="0" applyFont="1" applyFill="1" applyAlignment="1">
      <alignment horizontal="right"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17" fillId="24" borderId="0" xfId="53" applyFont="1" applyFill="1" applyBorder="1" applyAlignment="1">
      <alignment horizontal="right" vertical="center"/>
      <protection/>
    </xf>
    <xf numFmtId="0" fontId="36" fillId="0" borderId="0" xfId="54" applyFont="1" applyFill="1" applyBorder="1" applyAlignment="1">
      <alignment horizontal="right"/>
      <protection/>
    </xf>
    <xf numFmtId="0" fontId="18" fillId="0" borderId="0" xfId="54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horizontal="center" vertical="center"/>
    </xf>
    <xf numFmtId="1" fontId="17" fillId="0" borderId="32" xfId="49" applyNumberFormat="1" applyFont="1" applyFill="1" applyBorder="1" applyAlignment="1" applyProtection="1">
      <alignment horizontal="left" vertical="center"/>
      <protection/>
    </xf>
    <xf numFmtId="1" fontId="18" fillId="30" borderId="33" xfId="53" applyNumberFormat="1" applyFont="1" applyFill="1" applyBorder="1" applyAlignment="1">
      <alignment horizontal="center" vertical="center"/>
      <protection/>
    </xf>
    <xf numFmtId="1" fontId="17" fillId="30" borderId="62" xfId="53" applyNumberFormat="1" applyFont="1" applyFill="1" applyBorder="1" applyAlignment="1">
      <alignment horizontal="center" vertical="center"/>
      <protection/>
    </xf>
    <xf numFmtId="0" fontId="18" fillId="0" borderId="60" xfId="53" applyFont="1" applyFill="1" applyBorder="1" applyAlignment="1">
      <alignment vertical="center"/>
      <protection/>
    </xf>
    <xf numFmtId="1" fontId="18" fillId="30" borderId="60" xfId="53" applyNumberFormat="1" applyFont="1" applyFill="1" applyBorder="1" applyAlignment="1">
      <alignment horizontal="center" vertical="center"/>
      <protection/>
    </xf>
    <xf numFmtId="183" fontId="17" fillId="30" borderId="60" xfId="53" applyNumberFormat="1" applyFont="1" applyFill="1" applyBorder="1" applyAlignment="1">
      <alignment horizontal="right" vertical="center"/>
      <protection/>
    </xf>
    <xf numFmtId="1" fontId="17" fillId="30" borderId="67" xfId="53" applyNumberFormat="1" applyFont="1" applyFill="1" applyBorder="1" applyAlignment="1">
      <alignment horizontal="center" vertical="center"/>
      <protection/>
    </xf>
    <xf numFmtId="183" fontId="20" fillId="30" borderId="61" xfId="0" applyNumberFormat="1" applyFont="1" applyFill="1" applyBorder="1" applyAlignment="1">
      <alignment horizontal="right" vertical="center"/>
    </xf>
    <xf numFmtId="183" fontId="17" fillId="30" borderId="33" xfId="53" applyNumberFormat="1" applyFont="1" applyFill="1" applyBorder="1" applyAlignment="1">
      <alignment vertical="center"/>
      <protection/>
    </xf>
    <xf numFmtId="0" fontId="18" fillId="0" borderId="62" xfId="53" applyFont="1" applyFill="1" applyBorder="1" applyAlignment="1">
      <alignment vertical="center"/>
      <protection/>
    </xf>
    <xf numFmtId="1" fontId="18" fillId="0" borderId="43" xfId="53" applyNumberFormat="1" applyFont="1" applyFill="1" applyBorder="1" applyAlignment="1" applyProtection="1">
      <alignment horizontal="left" vertical="center"/>
      <protection locked="0"/>
    </xf>
    <xf numFmtId="1" fontId="18" fillId="0" borderId="44" xfId="53" applyNumberFormat="1" applyFont="1" applyFill="1" applyBorder="1" applyAlignment="1" applyProtection="1">
      <alignment horizontal="left" vertical="center"/>
      <protection locked="0"/>
    </xf>
    <xf numFmtId="1" fontId="18" fillId="0" borderId="33" xfId="53" applyNumberFormat="1" applyFont="1" applyFill="1" applyBorder="1" applyAlignment="1" applyProtection="1">
      <alignment horizontal="left" vertical="center"/>
      <protection locked="0"/>
    </xf>
    <xf numFmtId="1" fontId="17" fillId="34" borderId="50" xfId="49" applyNumberFormat="1" applyFont="1" applyFill="1" applyBorder="1" applyAlignment="1" applyProtection="1">
      <alignment horizontal="center" vertical="center"/>
      <protection/>
    </xf>
    <xf numFmtId="183" fontId="17" fillId="34" borderId="51" xfId="53" applyNumberFormat="1" applyFont="1" applyFill="1" applyBorder="1" applyAlignment="1">
      <alignment horizontal="right" vertical="center"/>
      <protection/>
    </xf>
    <xf numFmtId="1" fontId="17" fillId="34" borderId="51" xfId="53" applyNumberFormat="1" applyFont="1" applyFill="1" applyBorder="1" applyAlignment="1">
      <alignment horizontal="center" vertical="center"/>
      <protection/>
    </xf>
    <xf numFmtId="183" fontId="19" fillId="34" borderId="22" xfId="0" applyNumberFormat="1" applyFont="1" applyFill="1" applyBorder="1" applyAlignment="1">
      <alignment horizontal="right" vertical="center"/>
    </xf>
    <xf numFmtId="0" fontId="18" fillId="24" borderId="66" xfId="53" applyFont="1" applyFill="1" applyBorder="1" applyAlignment="1">
      <alignment vertical="center"/>
      <protection/>
    </xf>
    <xf numFmtId="183" fontId="17" fillId="24" borderId="66" xfId="53" applyNumberFormat="1" applyFont="1" applyFill="1" applyBorder="1" applyAlignment="1">
      <alignment vertical="center"/>
      <protection/>
    </xf>
    <xf numFmtId="1" fontId="70" fillId="26" borderId="51" xfId="53" applyNumberFormat="1" applyFont="1" applyFill="1" applyBorder="1" applyAlignment="1">
      <alignment horizontal="center" vertical="center"/>
      <protection/>
    </xf>
    <xf numFmtId="183" fontId="70" fillId="26" borderId="22" xfId="0" applyNumberFormat="1" applyFont="1" applyFill="1" applyBorder="1" applyAlignment="1">
      <alignment horizontal="center" vertical="center"/>
    </xf>
    <xf numFmtId="1" fontId="71" fillId="0" borderId="0" xfId="53" applyNumberFormat="1" applyFont="1" applyFill="1" applyBorder="1" applyAlignment="1">
      <alignment horizontal="center" vertical="center"/>
      <protection/>
    </xf>
    <xf numFmtId="183" fontId="72" fillId="0" borderId="0" xfId="53" applyNumberFormat="1" applyFont="1" applyFill="1" applyBorder="1" applyAlignment="1">
      <alignment horizontal="center" vertical="center"/>
      <protection/>
    </xf>
    <xf numFmtId="1" fontId="70" fillId="29" borderId="35" xfId="0" applyNumberFormat="1" applyFont="1" applyFill="1" applyBorder="1" applyAlignment="1">
      <alignment horizontal="center" vertical="center"/>
    </xf>
    <xf numFmtId="183" fontId="70" fillId="29" borderId="17" xfId="53" applyNumberFormat="1" applyFont="1" applyFill="1" applyBorder="1" applyAlignment="1">
      <alignment horizontal="center" vertical="center"/>
      <protection/>
    </xf>
    <xf numFmtId="183" fontId="18" fillId="30" borderId="41" xfId="54" applyNumberFormat="1" applyFont="1" applyFill="1" applyBorder="1" applyAlignment="1" applyProtection="1">
      <alignment vertical="center"/>
      <protection locked="0"/>
    </xf>
    <xf numFmtId="0" fontId="18" fillId="0" borderId="68" xfId="54" applyFont="1" applyFill="1" applyBorder="1" applyAlignment="1">
      <alignment vertical="center"/>
      <protection/>
    </xf>
    <xf numFmtId="183" fontId="18" fillId="30" borderId="69" xfId="54" applyNumberFormat="1" applyFont="1" applyFill="1" applyBorder="1" applyAlignment="1" applyProtection="1">
      <alignment vertical="center"/>
      <protection locked="0"/>
    </xf>
    <xf numFmtId="183" fontId="18" fillId="30" borderId="70" xfId="54" applyNumberFormat="1" applyFont="1" applyFill="1" applyBorder="1" applyAlignment="1" applyProtection="1">
      <alignment vertical="center"/>
      <protection locked="0"/>
    </xf>
    <xf numFmtId="183" fontId="18" fillId="30" borderId="71" xfId="54" applyNumberFormat="1" applyFont="1" applyFill="1" applyBorder="1" applyAlignment="1" applyProtection="1">
      <alignment vertical="center"/>
      <protection locked="0"/>
    </xf>
    <xf numFmtId="183" fontId="18" fillId="30" borderId="72" xfId="54" applyNumberFormat="1" applyFont="1" applyFill="1" applyBorder="1" applyAlignment="1" applyProtection="1">
      <alignment vertical="center"/>
      <protection locked="0"/>
    </xf>
    <xf numFmtId="183" fontId="18" fillId="30" borderId="73" xfId="54" applyNumberFormat="1" applyFont="1" applyFill="1" applyBorder="1" applyAlignment="1" applyProtection="1">
      <alignment vertical="center"/>
      <protection locked="0"/>
    </xf>
    <xf numFmtId="183" fontId="36" fillId="30" borderId="17" xfId="54" applyNumberFormat="1" applyFont="1" applyFill="1" applyBorder="1" applyAlignment="1" applyProtection="1">
      <alignment vertical="center"/>
      <protection locked="0"/>
    </xf>
    <xf numFmtId="183" fontId="18" fillId="30" borderId="69" xfId="54" applyNumberFormat="1" applyFont="1" applyFill="1" applyBorder="1" applyAlignment="1" applyProtection="1">
      <alignment vertical="center"/>
      <protection/>
    </xf>
    <xf numFmtId="0" fontId="18" fillId="27" borderId="22" xfId="54" applyNumberFormat="1" applyFont="1" applyFill="1" applyBorder="1" applyAlignment="1" applyProtection="1">
      <alignment vertical="center"/>
      <protection/>
    </xf>
    <xf numFmtId="0" fontId="73" fillId="35" borderId="53" xfId="0" applyFont="1" applyFill="1" applyBorder="1" applyAlignment="1">
      <alignment horizontal="right" vertical="center"/>
    </xf>
    <xf numFmtId="0" fontId="73" fillId="35" borderId="53" xfId="0" applyFont="1" applyFill="1" applyBorder="1" applyAlignment="1">
      <alignment horizontal="right" vertical="center" wrapText="1"/>
    </xf>
    <xf numFmtId="169" fontId="74" fillId="35" borderId="60" xfId="0" applyNumberFormat="1" applyFont="1" applyFill="1" applyBorder="1" applyAlignment="1" applyProtection="1">
      <alignment horizontal="center" vertical="center" wrapText="1"/>
      <protection locked="0"/>
    </xf>
    <xf numFmtId="169" fontId="74" fillId="35" borderId="74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0" xfId="53" applyFont="1" applyFill="1" applyBorder="1" applyAlignment="1">
      <alignment vertical="center" wrapText="1"/>
      <protection/>
    </xf>
    <xf numFmtId="0" fontId="18" fillId="37" borderId="0" xfId="53" applyFont="1" applyFill="1" applyBorder="1" applyAlignment="1" applyProtection="1">
      <alignment vertical="center"/>
      <protection locked="0"/>
    </xf>
    <xf numFmtId="0" fontId="74" fillId="38" borderId="34" xfId="53" applyFont="1" applyFill="1" applyBorder="1" applyAlignment="1">
      <alignment horizontal="center" vertical="center" wrapText="1"/>
      <protection/>
    </xf>
    <xf numFmtId="0" fontId="74" fillId="38" borderId="17" xfId="53" applyFont="1" applyFill="1" applyBorder="1" applyAlignment="1">
      <alignment horizontal="center" vertical="center" wrapText="1"/>
      <protection/>
    </xf>
    <xf numFmtId="0" fontId="28" fillId="25" borderId="0" xfId="53" applyFont="1" applyFill="1" applyBorder="1" applyAlignment="1">
      <alignment horizontal="right" vertical="center" wrapText="1"/>
      <protection/>
    </xf>
    <xf numFmtId="0" fontId="75" fillId="35" borderId="14" xfId="53" applyFont="1" applyFill="1" applyBorder="1" applyAlignment="1">
      <alignment horizontal="right" vertical="center"/>
      <protection/>
    </xf>
    <xf numFmtId="0" fontId="74" fillId="38" borderId="75" xfId="53" applyFont="1" applyFill="1" applyBorder="1" applyAlignment="1">
      <alignment horizontal="center" vertical="center" wrapText="1"/>
      <protection/>
    </xf>
    <xf numFmtId="0" fontId="74" fillId="38" borderId="76" xfId="53" applyFont="1" applyFill="1" applyBorder="1" applyAlignment="1">
      <alignment horizontal="center" vertical="center" wrapText="1"/>
      <protection/>
    </xf>
    <xf numFmtId="0" fontId="74" fillId="35" borderId="76" xfId="53" applyFont="1" applyFill="1" applyBorder="1" applyAlignment="1">
      <alignment horizontal="center" vertical="center" wrapText="1"/>
      <protection/>
    </xf>
    <xf numFmtId="0" fontId="74" fillId="38" borderId="77" xfId="53" applyFont="1" applyFill="1" applyBorder="1" applyAlignment="1">
      <alignment horizontal="center" vertical="center" wrapText="1"/>
      <protection/>
    </xf>
    <xf numFmtId="0" fontId="74" fillId="38" borderId="34" xfId="53" applyFont="1" applyFill="1" applyBorder="1" applyAlignment="1">
      <alignment horizontal="center" vertical="center"/>
      <protection/>
    </xf>
    <xf numFmtId="0" fontId="74" fillId="35" borderId="18" xfId="53" applyFont="1" applyFill="1" applyBorder="1" applyAlignment="1">
      <alignment horizontal="center" vertical="center"/>
      <protection/>
    </xf>
    <xf numFmtId="0" fontId="74" fillId="35" borderId="39" xfId="53" applyFont="1" applyFill="1" applyBorder="1" applyAlignment="1">
      <alignment horizontal="center" vertical="center"/>
      <protection/>
    </xf>
    <xf numFmtId="0" fontId="74" fillId="35" borderId="76" xfId="53" applyFont="1" applyFill="1" applyBorder="1" applyAlignment="1">
      <alignment horizontal="center" vertical="center"/>
      <protection/>
    </xf>
    <xf numFmtId="0" fontId="74" fillId="38" borderId="14" xfId="53" applyFont="1" applyFill="1" applyBorder="1" applyAlignment="1">
      <alignment horizontal="center" vertical="center"/>
      <protection/>
    </xf>
    <xf numFmtId="0" fontId="74" fillId="35" borderId="75" xfId="53" applyFont="1" applyFill="1" applyBorder="1" applyAlignment="1">
      <alignment horizontal="center" vertical="center"/>
      <protection/>
    </xf>
    <xf numFmtId="0" fontId="74" fillId="35" borderId="75" xfId="53" applyFont="1" applyFill="1" applyBorder="1" applyAlignment="1">
      <alignment horizontal="center" vertical="center" wrapText="1"/>
      <protection/>
    </xf>
    <xf numFmtId="0" fontId="74" fillId="35" borderId="56" xfId="53" applyFont="1" applyFill="1" applyBorder="1" applyAlignment="1">
      <alignment horizontal="center" vertical="center" wrapText="1"/>
      <protection/>
    </xf>
    <xf numFmtId="0" fontId="74" fillId="35" borderId="29" xfId="53" applyFont="1" applyFill="1" applyBorder="1" applyAlignment="1">
      <alignment horizontal="center" vertical="center" wrapText="1"/>
      <protection/>
    </xf>
    <xf numFmtId="0" fontId="74" fillId="35" borderId="21" xfId="53" applyFont="1" applyFill="1" applyBorder="1" applyAlignment="1">
      <alignment horizontal="center" vertical="center" wrapText="1"/>
      <protection/>
    </xf>
    <xf numFmtId="0" fontId="74" fillId="35" borderId="22" xfId="53" applyFont="1" applyFill="1" applyBorder="1" applyAlignment="1">
      <alignment horizontal="center" vertical="center" wrapText="1"/>
      <protection/>
    </xf>
    <xf numFmtId="0" fontId="76" fillId="35" borderId="34" xfId="53" applyFont="1" applyFill="1" applyBorder="1" applyAlignment="1">
      <alignment horizontal="center" vertical="center"/>
      <protection/>
    </xf>
    <xf numFmtId="1" fontId="77" fillId="35" borderId="21" xfId="53" applyNumberFormat="1" applyFont="1" applyFill="1" applyBorder="1" applyAlignment="1">
      <alignment horizontal="center" vertical="center" wrapText="1"/>
      <protection/>
    </xf>
    <xf numFmtId="183" fontId="77" fillId="35" borderId="21" xfId="53" applyNumberFormat="1" applyFont="1" applyFill="1" applyBorder="1" applyAlignment="1">
      <alignment horizontal="center" vertical="center" wrapText="1"/>
      <protection/>
    </xf>
    <xf numFmtId="1" fontId="78" fillId="35" borderId="21" xfId="53" applyNumberFormat="1" applyFont="1" applyFill="1" applyBorder="1" applyAlignment="1">
      <alignment horizontal="center" vertical="center" wrapText="1"/>
      <protection/>
    </xf>
    <xf numFmtId="183" fontId="77" fillId="35" borderId="22" xfId="53" applyNumberFormat="1" applyFont="1" applyFill="1" applyBorder="1" applyAlignment="1">
      <alignment horizontal="center" vertical="center" wrapText="1"/>
      <protection/>
    </xf>
    <xf numFmtId="0" fontId="18" fillId="0" borderId="62" xfId="53" applyFont="1" applyFill="1" applyBorder="1" applyAlignment="1">
      <alignment vertical="center" wrapText="1"/>
      <protection/>
    </xf>
    <xf numFmtId="0" fontId="73" fillId="35" borderId="21" xfId="54" applyFont="1" applyFill="1" applyBorder="1" applyAlignment="1">
      <alignment horizontal="center" vertical="center"/>
      <protection/>
    </xf>
    <xf numFmtId="0" fontId="73" fillId="35" borderId="22" xfId="54" applyFont="1" applyFill="1" applyBorder="1" applyAlignment="1">
      <alignment horizontal="center" vertical="center"/>
      <protection/>
    </xf>
    <xf numFmtId="0" fontId="73" fillId="35" borderId="22" xfId="54" applyFont="1" applyFill="1" applyBorder="1" applyAlignment="1">
      <alignment horizontal="center" vertical="center" wrapText="1"/>
      <protection/>
    </xf>
    <xf numFmtId="10" fontId="18" fillId="0" borderId="52" xfId="54" applyNumberFormat="1" applyFont="1" applyFill="1" applyBorder="1" applyAlignment="1" applyProtection="1">
      <alignment vertical="center"/>
      <protection locked="0"/>
    </xf>
    <xf numFmtId="10" fontId="18" fillId="0" borderId="53" xfId="54" applyNumberFormat="1" applyFont="1" applyFill="1" applyBorder="1" applyAlignment="1" applyProtection="1">
      <alignment vertical="center"/>
      <protection/>
    </xf>
    <xf numFmtId="10" fontId="18" fillId="0" borderId="62" xfId="54" applyNumberFormat="1" applyFont="1" applyFill="1" applyBorder="1" applyAlignment="1" applyProtection="1">
      <alignment vertical="center"/>
      <protection/>
    </xf>
    <xf numFmtId="10" fontId="18" fillId="26" borderId="53" xfId="54" applyNumberFormat="1" applyFont="1" applyFill="1" applyBorder="1" applyAlignment="1" applyProtection="1">
      <alignment vertical="center"/>
      <protection/>
    </xf>
    <xf numFmtId="183" fontId="18" fillId="24" borderId="0" xfId="54" applyNumberFormat="1" applyFont="1" applyFill="1" applyBorder="1" applyAlignment="1" applyProtection="1">
      <alignment vertical="center"/>
      <protection locked="0"/>
    </xf>
    <xf numFmtId="0" fontId="18" fillId="0" borderId="34" xfId="54" applyFont="1" applyFill="1" applyBorder="1" applyAlignment="1">
      <alignment vertical="center"/>
      <protection/>
    </xf>
    <xf numFmtId="0" fontId="18" fillId="0" borderId="35" xfId="54" applyFont="1" applyFill="1" applyBorder="1" applyAlignment="1">
      <alignment vertical="center"/>
      <protection/>
    </xf>
    <xf numFmtId="183" fontId="18" fillId="24" borderId="35" xfId="54" applyNumberFormat="1" applyFont="1" applyFill="1" applyBorder="1" applyAlignment="1" applyProtection="1">
      <alignment vertical="center"/>
      <protection locked="0"/>
    </xf>
    <xf numFmtId="10" fontId="18" fillId="24" borderId="37" xfId="54" applyNumberFormat="1" applyFont="1" applyFill="1" applyBorder="1" applyAlignment="1" applyProtection="1">
      <alignment vertical="center"/>
      <protection/>
    </xf>
    <xf numFmtId="0" fontId="73" fillId="35" borderId="62" xfId="0" applyFont="1" applyFill="1" applyBorder="1" applyAlignment="1">
      <alignment horizontal="right" vertical="center" wrapText="1"/>
    </xf>
    <xf numFmtId="0" fontId="79" fillId="35" borderId="53" xfId="0" applyFont="1" applyFill="1" applyBorder="1" applyAlignment="1">
      <alignment horizontal="right" vertical="center" wrapText="1"/>
    </xf>
    <xf numFmtId="0" fontId="73" fillId="37" borderId="78" xfId="0" applyFont="1" applyFill="1" applyBorder="1" applyAlignment="1">
      <alignment vertical="center" wrapText="1"/>
    </xf>
    <xf numFmtId="0" fontId="80" fillId="37" borderId="78" xfId="0" applyFont="1" applyFill="1" applyBorder="1" applyAlignment="1">
      <alignment horizontal="center" wrapText="1"/>
    </xf>
    <xf numFmtId="0" fontId="79" fillId="35" borderId="44" xfId="0" applyFont="1" applyFill="1" applyBorder="1" applyAlignment="1">
      <alignment horizontal="right" vertical="center" wrapText="1"/>
    </xf>
    <xf numFmtId="0" fontId="73" fillId="35" borderId="62" xfId="0" applyFont="1" applyFill="1" applyBorder="1" applyAlignment="1">
      <alignment horizontal="right" vertical="center"/>
    </xf>
    <xf numFmtId="0" fontId="73" fillId="37" borderId="66" xfId="0" applyFont="1" applyFill="1" applyBorder="1" applyAlignment="1">
      <alignment vertical="center" wrapText="1"/>
    </xf>
    <xf numFmtId="0" fontId="0" fillId="24" borderId="79" xfId="0" applyFont="1" applyFill="1" applyBorder="1" applyAlignment="1">
      <alignment horizontal="right" vertical="center"/>
    </xf>
    <xf numFmtId="0" fontId="18" fillId="33" borderId="80" xfId="53" applyFont="1" applyFill="1" applyBorder="1" applyAlignment="1" applyProtection="1">
      <alignment/>
      <protection locked="0"/>
    </xf>
    <xf numFmtId="0" fontId="18" fillId="30" borderId="79" xfId="53" applyFont="1" applyFill="1" applyBorder="1" applyAlignment="1" applyProtection="1">
      <alignment/>
      <protection locked="0"/>
    </xf>
    <xf numFmtId="0" fontId="18" fillId="30" borderId="81" xfId="53" applyFont="1" applyFill="1" applyBorder="1" applyAlignment="1" applyProtection="1">
      <alignment/>
      <protection locked="0"/>
    </xf>
    <xf numFmtId="0" fontId="18" fillId="25" borderId="16" xfId="53" applyFont="1" applyFill="1" applyBorder="1" applyAlignment="1">
      <alignment vertical="top"/>
      <protection/>
    </xf>
    <xf numFmtId="0" fontId="28" fillId="25" borderId="13" xfId="53" applyFont="1" applyFill="1" applyBorder="1" applyAlignment="1">
      <alignment horizontal="right" vertical="top"/>
      <protection/>
    </xf>
    <xf numFmtId="0" fontId="20" fillId="30" borderId="53" xfId="0" applyFont="1" applyFill="1" applyBorder="1" applyAlignment="1" applyProtection="1">
      <alignment horizontal="center" vertical="center" wrapText="1"/>
      <protection locked="0"/>
    </xf>
    <xf numFmtId="0" fontId="20" fillId="30" borderId="62" xfId="0" applyFont="1" applyFill="1" applyBorder="1" applyAlignment="1" applyProtection="1">
      <alignment horizontal="center" vertical="center" wrapText="1"/>
      <protection locked="0"/>
    </xf>
    <xf numFmtId="169" fontId="20" fillId="30" borderId="44" xfId="0" applyNumberFormat="1" applyFont="1" applyFill="1" applyBorder="1" applyAlignment="1" applyProtection="1">
      <alignment vertical="center" wrapText="1"/>
      <protection locked="0"/>
    </xf>
    <xf numFmtId="0" fontId="15" fillId="35" borderId="34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0" fontId="15" fillId="35" borderId="34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30" fillId="35" borderId="34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81" fillId="39" borderId="34" xfId="0" applyFont="1" applyFill="1" applyBorder="1" applyAlignment="1">
      <alignment vertical="center" wrapText="1"/>
    </xf>
    <xf numFmtId="0" fontId="30" fillId="35" borderId="37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18" fillId="30" borderId="43" xfId="53" applyFont="1" applyFill="1" applyBorder="1" applyAlignment="1" applyProtection="1">
      <alignment horizontal="center" vertical="center"/>
      <protection locked="0"/>
    </xf>
    <xf numFmtId="0" fontId="18" fillId="30" borderId="60" xfId="53" applyFont="1" applyFill="1" applyBorder="1" applyAlignment="1" applyProtection="1">
      <alignment horizontal="center" vertical="center"/>
      <protection locked="0"/>
    </xf>
    <xf numFmtId="0" fontId="74" fillId="38" borderId="22" xfId="53" applyFont="1" applyFill="1" applyBorder="1" applyAlignment="1">
      <alignment horizontal="center" vertical="center" wrapText="1"/>
      <protection/>
    </xf>
    <xf numFmtId="190" fontId="74" fillId="35" borderId="80" xfId="0" applyNumberFormat="1" applyFont="1" applyFill="1" applyBorder="1" applyAlignment="1" applyProtection="1">
      <alignment horizontal="center" vertical="center" wrapText="1"/>
      <protection locked="0"/>
    </xf>
    <xf numFmtId="190" fontId="7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30" borderId="44" xfId="0" applyFont="1" applyFill="1" applyBorder="1" applyAlignment="1" applyProtection="1">
      <alignment horizontal="center" vertical="center" wrapText="1"/>
      <protection locked="0"/>
    </xf>
    <xf numFmtId="0" fontId="75" fillId="35" borderId="14" xfId="0" applyFont="1" applyFill="1" applyBorder="1" applyAlignment="1">
      <alignment horizontal="right" vertical="center"/>
    </xf>
    <xf numFmtId="0" fontId="83" fillId="24" borderId="0" xfId="0" applyFont="1" applyFill="1" applyBorder="1" applyAlignment="1">
      <alignment vertical="center"/>
    </xf>
    <xf numFmtId="190" fontId="84" fillId="35" borderId="80" xfId="0" applyNumberFormat="1" applyFont="1" applyFill="1" applyBorder="1" applyAlignment="1" applyProtection="1">
      <alignment horizontal="center" vertical="center" wrapText="1"/>
      <protection/>
    </xf>
    <xf numFmtId="183" fontId="85" fillId="24" borderId="0" xfId="0" applyNumberFormat="1" applyFont="1" applyFill="1" applyBorder="1" applyAlignment="1">
      <alignment horizontal="center" vertical="top"/>
    </xf>
    <xf numFmtId="0" fontId="86" fillId="35" borderId="53" xfId="0" applyFont="1" applyFill="1" applyBorder="1" applyAlignment="1">
      <alignment horizontal="center" vertical="center"/>
    </xf>
    <xf numFmtId="0" fontId="86" fillId="35" borderId="53" xfId="0" applyFont="1" applyFill="1" applyBorder="1" applyAlignment="1">
      <alignment horizontal="center" vertical="center" wrapText="1"/>
    </xf>
    <xf numFmtId="0" fontId="86" fillId="35" borderId="62" xfId="0" applyFont="1" applyFill="1" applyBorder="1" applyAlignment="1">
      <alignment horizontal="center" vertical="center"/>
    </xf>
    <xf numFmtId="0" fontId="86" fillId="37" borderId="66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/>
    </xf>
    <xf numFmtId="0" fontId="58" fillId="24" borderId="8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30" borderId="35" xfId="0" applyFont="1" applyFill="1" applyBorder="1" applyAlignment="1" applyProtection="1">
      <alignment vertical="center" wrapText="1"/>
      <protection locked="0"/>
    </xf>
    <xf numFmtId="0" fontId="48" fillId="30" borderId="37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88" fillId="40" borderId="53" xfId="0" applyFont="1" applyFill="1" applyBorder="1" applyAlignment="1" applyProtection="1">
      <alignment horizontal="left" vertical="center" wrapText="1"/>
      <protection locked="0"/>
    </xf>
    <xf numFmtId="0" fontId="88" fillId="40" borderId="78" xfId="0" applyFont="1" applyFill="1" applyBorder="1" applyAlignment="1" applyProtection="1">
      <alignment horizontal="left" vertical="center" wrapText="1"/>
      <protection locked="0"/>
    </xf>
    <xf numFmtId="0" fontId="88" fillId="40" borderId="83" xfId="0" applyFont="1" applyFill="1" applyBorder="1" applyAlignment="1" applyProtection="1">
      <alignment horizontal="left" vertical="center" wrapText="1"/>
      <protection locked="0"/>
    </xf>
    <xf numFmtId="170" fontId="20" fillId="30" borderId="44" xfId="0" applyNumberFormat="1" applyFont="1" applyFill="1" applyBorder="1" applyAlignment="1" applyProtection="1">
      <alignment vertical="center" wrapText="1"/>
      <protection locked="0"/>
    </xf>
    <xf numFmtId="0" fontId="89" fillId="41" borderId="53" xfId="0" applyFont="1" applyFill="1" applyBorder="1" applyAlignment="1" applyProtection="1">
      <alignment horizontal="center" vertical="center" wrapText="1"/>
      <protection locked="0"/>
    </xf>
    <xf numFmtId="0" fontId="89" fillId="41" borderId="78" xfId="0" applyFont="1" applyFill="1" applyBorder="1" applyAlignment="1" applyProtection="1">
      <alignment horizontal="center" vertical="center" wrapText="1"/>
      <protection locked="0"/>
    </xf>
    <xf numFmtId="0" fontId="89" fillId="41" borderId="80" xfId="0" applyFont="1" applyFill="1" applyBorder="1" applyAlignment="1" applyProtection="1">
      <alignment horizontal="center" vertical="center" wrapText="1"/>
      <protection locked="0"/>
    </xf>
    <xf numFmtId="169" fontId="57" fillId="35" borderId="53" xfId="0" applyNumberFormat="1" applyFont="1" applyFill="1" applyBorder="1" applyAlignment="1" applyProtection="1">
      <alignment horizontal="center" vertical="center" wrapText="1"/>
      <protection locked="0"/>
    </xf>
    <xf numFmtId="169" fontId="57" fillId="35" borderId="78" xfId="0" applyNumberFormat="1" applyFont="1" applyFill="1" applyBorder="1" applyAlignment="1" applyProtection="1">
      <alignment horizontal="center" vertical="center" wrapText="1"/>
      <protection locked="0"/>
    </xf>
    <xf numFmtId="169" fontId="57" fillId="35" borderId="80" xfId="0" applyNumberFormat="1" applyFont="1" applyFill="1" applyBorder="1" applyAlignment="1" applyProtection="1">
      <alignment horizontal="center" vertical="center" wrapText="1"/>
      <protection locked="0"/>
    </xf>
    <xf numFmtId="0" fontId="20" fillId="30" borderId="4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30" borderId="62" xfId="0" applyFont="1" applyFill="1" applyBorder="1" applyAlignment="1" applyProtection="1">
      <alignment horizontal="left" vertical="center" wrapText="1"/>
      <protection locked="0"/>
    </xf>
    <xf numFmtId="0" fontId="20" fillId="30" borderId="82" xfId="0" applyFont="1" applyFill="1" applyBorder="1" applyAlignment="1" applyProtection="1">
      <alignment horizontal="left" vertical="center" wrapText="1"/>
      <protection locked="0"/>
    </xf>
    <xf numFmtId="0" fontId="20" fillId="30" borderId="79" xfId="0" applyFont="1" applyFill="1" applyBorder="1" applyAlignment="1" applyProtection="1">
      <alignment horizontal="left" vertical="center" wrapText="1"/>
      <protection locked="0"/>
    </xf>
    <xf numFmtId="0" fontId="20" fillId="35" borderId="44" xfId="0" applyFont="1" applyFill="1" applyBorder="1" applyAlignment="1" applyProtection="1">
      <alignment horizontal="center" vertical="center" wrapText="1"/>
      <protection locked="0"/>
    </xf>
    <xf numFmtId="0" fontId="89" fillId="41" borderId="53" xfId="0" applyFont="1" applyFill="1" applyBorder="1" applyAlignment="1" applyProtection="1">
      <alignment horizontal="right" vertical="center" wrapText="1"/>
      <protection locked="0"/>
    </xf>
    <xf numFmtId="0" fontId="89" fillId="41" borderId="78" xfId="0" applyFont="1" applyFill="1" applyBorder="1" applyAlignment="1" applyProtection="1">
      <alignment horizontal="right" vertical="center" wrapText="1"/>
      <protection locked="0"/>
    </xf>
    <xf numFmtId="0" fontId="89" fillId="41" borderId="80" xfId="0" applyFont="1" applyFill="1" applyBorder="1" applyAlignment="1" applyProtection="1">
      <alignment horizontal="right" vertical="center" wrapText="1"/>
      <protection locked="0"/>
    </xf>
    <xf numFmtId="0" fontId="20" fillId="35" borderId="33" xfId="0" applyFont="1" applyFill="1" applyBorder="1" applyAlignment="1" applyProtection="1">
      <alignment horizontal="center" vertical="center" wrapText="1"/>
      <protection locked="0"/>
    </xf>
    <xf numFmtId="0" fontId="20" fillId="30" borderId="53" xfId="0" applyFont="1" applyFill="1" applyBorder="1" applyAlignment="1" applyProtection="1">
      <alignment horizontal="left" vertical="center" wrapText="1"/>
      <protection locked="0"/>
    </xf>
    <xf numFmtId="0" fontId="20" fillId="30" borderId="78" xfId="0" applyFont="1" applyFill="1" applyBorder="1" applyAlignment="1" applyProtection="1">
      <alignment horizontal="left" vertical="center" wrapText="1"/>
      <protection locked="0"/>
    </xf>
    <xf numFmtId="0" fontId="20" fillId="30" borderId="80" xfId="0" applyFont="1" applyFill="1" applyBorder="1" applyAlignment="1" applyProtection="1">
      <alignment horizontal="left" vertical="center" wrapText="1"/>
      <protection locked="0"/>
    </xf>
    <xf numFmtId="0" fontId="20" fillId="30" borderId="53" xfId="0" applyFont="1" applyFill="1" applyBorder="1" applyAlignment="1" applyProtection="1">
      <alignment horizontal="center" vertical="center" wrapText="1"/>
      <protection locked="0"/>
    </xf>
    <xf numFmtId="0" fontId="20" fillId="30" borderId="78" xfId="0" applyFont="1" applyFill="1" applyBorder="1" applyAlignment="1" applyProtection="1">
      <alignment horizontal="center" vertical="center" wrapText="1"/>
      <protection locked="0"/>
    </xf>
    <xf numFmtId="0" fontId="20" fillId="30" borderId="80" xfId="0" applyFont="1" applyFill="1" applyBorder="1" applyAlignment="1" applyProtection="1">
      <alignment horizontal="center" vertical="center" wrapText="1"/>
      <protection locked="0"/>
    </xf>
    <xf numFmtId="0" fontId="58" fillId="0" borderId="66" xfId="0" applyFont="1" applyFill="1" applyBorder="1" applyAlignment="1">
      <alignment horizontal="center"/>
    </xf>
    <xf numFmtId="0" fontId="18" fillId="25" borderId="0" xfId="53" applyFont="1" applyFill="1" applyBorder="1" applyAlignment="1">
      <alignment horizontal="right"/>
      <protection/>
    </xf>
    <xf numFmtId="192" fontId="20" fillId="30" borderId="44" xfId="0" applyNumberFormat="1" applyFont="1" applyFill="1" applyBorder="1" applyAlignment="1" applyProtection="1">
      <alignment vertical="center" wrapText="1"/>
      <protection locked="0"/>
    </xf>
    <xf numFmtId="0" fontId="74" fillId="35" borderId="60" xfId="0" applyFont="1" applyFill="1" applyBorder="1" applyAlignment="1">
      <alignment horizontal="right" vertical="center" wrapText="1"/>
    </xf>
    <xf numFmtId="0" fontId="74" fillId="35" borderId="74" xfId="0" applyFont="1" applyFill="1" applyBorder="1" applyAlignment="1">
      <alignment horizontal="right" vertical="center" wrapText="1"/>
    </xf>
    <xf numFmtId="170" fontId="20" fillId="30" borderId="44" xfId="0" applyNumberFormat="1" applyFont="1" applyFill="1" applyBorder="1" applyAlignment="1" applyProtection="1">
      <alignment horizontal="center" vertical="center" wrapText="1"/>
      <protection locked="0"/>
    </xf>
    <xf numFmtId="0" fontId="88" fillId="40" borderId="80" xfId="0" applyFont="1" applyFill="1" applyBorder="1" applyAlignment="1" applyProtection="1">
      <alignment horizontal="left" vertical="center" wrapText="1"/>
      <protection locked="0"/>
    </xf>
    <xf numFmtId="0" fontId="74" fillId="35" borderId="84" xfId="0" applyFont="1" applyFill="1" applyBorder="1" applyAlignment="1">
      <alignment horizontal="right" vertical="center" wrapText="1"/>
    </xf>
    <xf numFmtId="170" fontId="19" fillId="35" borderId="44" xfId="0" applyNumberFormat="1" applyFont="1" applyFill="1" applyBorder="1" applyAlignment="1" applyProtection="1">
      <alignment vertical="center" wrapText="1"/>
      <protection locked="0"/>
    </xf>
    <xf numFmtId="0" fontId="90" fillId="35" borderId="53" xfId="0" applyFont="1" applyFill="1" applyBorder="1" applyAlignment="1">
      <alignment horizontal="center" vertical="center"/>
    </xf>
    <xf numFmtId="0" fontId="90" fillId="35" borderId="78" xfId="0" applyFont="1" applyFill="1" applyBorder="1" applyAlignment="1">
      <alignment horizontal="center" vertical="center"/>
    </xf>
    <xf numFmtId="0" fontId="90" fillId="35" borderId="80" xfId="0" applyFont="1" applyFill="1" applyBorder="1" applyAlignment="1">
      <alignment horizontal="center" vertical="center"/>
    </xf>
    <xf numFmtId="0" fontId="80" fillId="37" borderId="78" xfId="0" applyFont="1" applyFill="1" applyBorder="1" applyAlignment="1">
      <alignment horizontal="center" wrapText="1"/>
    </xf>
    <xf numFmtId="0" fontId="17" fillId="25" borderId="16" xfId="53" applyFont="1" applyFill="1" applyBorder="1" applyAlignment="1">
      <alignment vertical="top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5" fillId="24" borderId="0" xfId="0" applyFont="1" applyFill="1" applyAlignment="1">
      <alignment horizontal="center"/>
    </xf>
    <xf numFmtId="0" fontId="18" fillId="30" borderId="33" xfId="53" applyFont="1" applyFill="1" applyBorder="1" applyAlignment="1" applyProtection="1">
      <alignment horizontal="center"/>
      <protection locked="0"/>
    </xf>
    <xf numFmtId="0" fontId="18" fillId="30" borderId="28" xfId="53" applyFont="1" applyFill="1" applyBorder="1" applyAlignment="1" applyProtection="1">
      <alignment horizontal="center"/>
      <protection locked="0"/>
    </xf>
    <xf numFmtId="0" fontId="90" fillId="35" borderId="18" xfId="53" applyFont="1" applyFill="1" applyBorder="1" applyAlignment="1">
      <alignment horizontal="center" vertical="center"/>
      <protection/>
    </xf>
    <xf numFmtId="0" fontId="90" fillId="35" borderId="48" xfId="53" applyFont="1" applyFill="1" applyBorder="1" applyAlignment="1">
      <alignment horizontal="center" vertical="center"/>
      <protection/>
    </xf>
    <xf numFmtId="0" fontId="90" fillId="35" borderId="23" xfId="53" applyFont="1" applyFill="1" applyBorder="1" applyAlignment="1">
      <alignment horizontal="center" vertical="center"/>
      <protection/>
    </xf>
    <xf numFmtId="0" fontId="74" fillId="38" borderId="77" xfId="53" applyFont="1" applyFill="1" applyBorder="1" applyAlignment="1">
      <alignment horizontal="center" vertical="center" wrapText="1"/>
      <protection/>
    </xf>
    <xf numFmtId="0" fontId="74" fillId="38" borderId="23" xfId="53" applyFont="1" applyFill="1" applyBorder="1" applyAlignment="1">
      <alignment horizontal="center" vertical="center" wrapText="1"/>
      <protection/>
    </xf>
    <xf numFmtId="0" fontId="21" fillId="30" borderId="54" xfId="53" applyFont="1" applyFill="1" applyBorder="1" applyAlignment="1">
      <alignment horizontal="center" vertical="center"/>
      <protection/>
    </xf>
    <xf numFmtId="0" fontId="21" fillId="30" borderId="85" xfId="53" applyFont="1" applyFill="1" applyBorder="1" applyAlignment="1">
      <alignment horizontal="center" vertical="center"/>
      <protection/>
    </xf>
    <xf numFmtId="0" fontId="21" fillId="30" borderId="86" xfId="53" applyFont="1" applyFill="1" applyBorder="1" applyAlignment="1">
      <alignment horizontal="center" vertical="center"/>
      <protection/>
    </xf>
    <xf numFmtId="0" fontId="18" fillId="30" borderId="43" xfId="53" applyFont="1" applyFill="1" applyBorder="1" applyAlignment="1" applyProtection="1">
      <alignment horizontal="center"/>
      <protection locked="0"/>
    </xf>
    <xf numFmtId="0" fontId="18" fillId="30" borderId="27" xfId="53" applyFont="1" applyFill="1" applyBorder="1" applyAlignment="1" applyProtection="1">
      <alignment horizontal="center"/>
      <protection locked="0"/>
    </xf>
    <xf numFmtId="0" fontId="18" fillId="30" borderId="44" xfId="53" applyFont="1" applyFill="1" applyBorder="1" applyAlignment="1" applyProtection="1">
      <alignment horizontal="center"/>
      <protection locked="0"/>
    </xf>
    <xf numFmtId="0" fontId="18" fillId="30" borderId="19" xfId="53" applyFont="1" applyFill="1" applyBorder="1" applyAlignment="1" applyProtection="1">
      <alignment horizontal="center"/>
      <protection locked="0"/>
    </xf>
    <xf numFmtId="0" fontId="18" fillId="30" borderId="45" xfId="53" applyFont="1" applyFill="1" applyBorder="1" applyAlignment="1" applyProtection="1">
      <alignment horizontal="center"/>
      <protection locked="0"/>
    </xf>
    <xf numFmtId="0" fontId="18" fillId="30" borderId="20" xfId="53" applyFont="1" applyFill="1" applyBorder="1" applyAlignment="1" applyProtection="1">
      <alignment horizontal="center"/>
      <protection locked="0"/>
    </xf>
    <xf numFmtId="0" fontId="0" fillId="30" borderId="27" xfId="0" applyFill="1" applyBorder="1" applyAlignment="1">
      <alignment/>
    </xf>
    <xf numFmtId="0" fontId="0" fillId="30" borderId="19" xfId="0" applyFill="1" applyBorder="1" applyAlignment="1">
      <alignment/>
    </xf>
    <xf numFmtId="0" fontId="74" fillId="35" borderId="51" xfId="53" applyFont="1" applyFill="1" applyBorder="1" applyAlignment="1">
      <alignment horizontal="center" vertical="center"/>
      <protection/>
    </xf>
    <xf numFmtId="0" fontId="74" fillId="35" borderId="37" xfId="53" applyFont="1" applyFill="1" applyBorder="1" applyAlignment="1">
      <alignment horizontal="center" vertical="center"/>
      <protection/>
    </xf>
    <xf numFmtId="0" fontId="17" fillId="0" borderId="34" xfId="53" applyFont="1" applyFill="1" applyBorder="1" applyAlignment="1">
      <alignment horizontal="center"/>
      <protection/>
    </xf>
    <xf numFmtId="0" fontId="17" fillId="0" borderId="35" xfId="53" applyFont="1" applyFill="1" applyBorder="1" applyAlignment="1">
      <alignment horizontal="center"/>
      <protection/>
    </xf>
    <xf numFmtId="0" fontId="17" fillId="0" borderId="37" xfId="53" applyFont="1" applyFill="1" applyBorder="1" applyAlignment="1">
      <alignment horizontal="center"/>
      <protection/>
    </xf>
    <xf numFmtId="0" fontId="0" fillId="30" borderId="28" xfId="0" applyFill="1" applyBorder="1" applyAlignment="1">
      <alignment/>
    </xf>
    <xf numFmtId="0" fontId="18" fillId="30" borderId="52" xfId="53" applyFont="1" applyFill="1" applyBorder="1" applyAlignment="1" applyProtection="1">
      <alignment horizontal="center"/>
      <protection locked="0"/>
    </xf>
    <xf numFmtId="0" fontId="18" fillId="30" borderId="63" xfId="53" applyFont="1" applyFill="1" applyBorder="1" applyAlignment="1" applyProtection="1">
      <alignment horizontal="center"/>
      <protection locked="0"/>
    </xf>
    <xf numFmtId="0" fontId="17" fillId="24" borderId="16" xfId="53" applyFont="1" applyFill="1" applyBorder="1" applyAlignment="1">
      <alignment vertical="top" wrapText="1"/>
      <protection/>
    </xf>
    <xf numFmtId="0" fontId="18" fillId="42" borderId="71" xfId="53" applyFont="1" applyFill="1" applyBorder="1" applyAlignment="1">
      <alignment horizontal="left" vertical="top"/>
      <protection/>
    </xf>
    <xf numFmtId="0" fontId="18" fillId="42" borderId="13" xfId="53" applyFont="1" applyFill="1" applyBorder="1" applyAlignment="1">
      <alignment horizontal="left" vertical="top"/>
      <protection/>
    </xf>
    <xf numFmtId="0" fontId="18" fillId="42" borderId="15" xfId="53" applyFont="1" applyFill="1" applyBorder="1" applyAlignment="1">
      <alignment horizontal="left" vertical="top"/>
      <protection/>
    </xf>
    <xf numFmtId="0" fontId="17" fillId="25" borderId="12" xfId="53" applyFont="1" applyFill="1" applyBorder="1" applyAlignment="1">
      <alignment horizontal="right" vertical="center" wrapText="1"/>
      <protection/>
    </xf>
    <xf numFmtId="0" fontId="17" fillId="25" borderId="0" xfId="53" applyFont="1" applyFill="1" applyBorder="1" applyAlignment="1">
      <alignment horizontal="right" vertical="center" wrapText="1"/>
      <protection/>
    </xf>
    <xf numFmtId="0" fontId="17" fillId="25" borderId="87" xfId="53" applyFont="1" applyFill="1" applyBorder="1" applyAlignment="1">
      <alignment horizontal="right" vertical="center" wrapText="1"/>
      <protection/>
    </xf>
    <xf numFmtId="0" fontId="28" fillId="25" borderId="14" xfId="53" applyFont="1" applyFill="1" applyBorder="1" applyAlignment="1">
      <alignment horizontal="right" vertical="center" wrapText="1"/>
      <protection/>
    </xf>
    <xf numFmtId="0" fontId="28" fillId="25" borderId="30" xfId="53" applyFont="1" applyFill="1" applyBorder="1" applyAlignment="1">
      <alignment horizontal="right" vertical="center" wrapText="1"/>
      <protection/>
    </xf>
    <xf numFmtId="0" fontId="28" fillId="25" borderId="24" xfId="53" applyFont="1" applyFill="1" applyBorder="1" applyAlignment="1">
      <alignment horizontal="right" vertical="center" wrapText="1"/>
      <protection/>
    </xf>
    <xf numFmtId="0" fontId="17" fillId="30" borderId="32" xfId="53" applyFont="1" applyFill="1" applyBorder="1" applyAlignment="1" applyProtection="1">
      <alignment horizontal="center" vertical="center"/>
      <protection locked="0"/>
    </xf>
    <xf numFmtId="0" fontId="17" fillId="30" borderId="31" xfId="53" applyFont="1" applyFill="1" applyBorder="1" applyAlignment="1" applyProtection="1">
      <alignment horizontal="center" vertical="center"/>
      <protection locked="0"/>
    </xf>
    <xf numFmtId="0" fontId="17" fillId="30" borderId="65" xfId="53" applyFont="1" applyFill="1" applyBorder="1" applyAlignment="1" applyProtection="1">
      <alignment horizontal="center" vertical="center"/>
      <protection locked="0"/>
    </xf>
    <xf numFmtId="0" fontId="17" fillId="30" borderId="24" xfId="53" applyFont="1" applyFill="1" applyBorder="1" applyAlignment="1" applyProtection="1">
      <alignment horizontal="center" vertical="center"/>
      <protection locked="0"/>
    </xf>
    <xf numFmtId="190" fontId="17" fillId="35" borderId="71" xfId="53" applyNumberFormat="1" applyFont="1" applyFill="1" applyBorder="1" applyAlignment="1" applyProtection="1">
      <alignment horizontal="center" vertical="center"/>
      <protection locked="0"/>
    </xf>
    <xf numFmtId="190" fontId="17" fillId="35" borderId="15" xfId="53" applyNumberFormat="1" applyFont="1" applyFill="1" applyBorder="1" applyAlignment="1" applyProtection="1">
      <alignment horizontal="center" vertical="center"/>
      <protection locked="0"/>
    </xf>
    <xf numFmtId="0" fontId="74" fillId="38" borderId="34" xfId="53" applyFont="1" applyFill="1" applyBorder="1" applyAlignment="1">
      <alignment horizontal="center" vertical="center"/>
      <protection/>
    </xf>
    <xf numFmtId="0" fontId="74" fillId="38" borderId="35" xfId="53" applyFont="1" applyFill="1" applyBorder="1" applyAlignment="1">
      <alignment horizontal="center" vertical="center"/>
      <protection/>
    </xf>
    <xf numFmtId="0" fontId="74" fillId="38" borderId="37" xfId="53" applyFont="1" applyFill="1" applyBorder="1" applyAlignment="1">
      <alignment horizontal="center" vertical="center"/>
      <protection/>
    </xf>
    <xf numFmtId="0" fontId="17" fillId="25" borderId="18" xfId="53" applyFont="1" applyFill="1" applyBorder="1" applyAlignment="1">
      <alignment horizontal="right" vertical="center" wrapText="1"/>
      <protection/>
    </xf>
    <xf numFmtId="0" fontId="17" fillId="25" borderId="48" xfId="53" applyFont="1" applyFill="1" applyBorder="1" applyAlignment="1">
      <alignment horizontal="right" vertical="center" wrapText="1"/>
      <protection/>
    </xf>
    <xf numFmtId="0" fontId="17" fillId="25" borderId="23" xfId="53" applyFont="1" applyFill="1" applyBorder="1" applyAlignment="1">
      <alignment horizontal="right" vertical="center" wrapText="1"/>
      <protection/>
    </xf>
    <xf numFmtId="0" fontId="17" fillId="30" borderId="75" xfId="53" applyFont="1" applyFill="1" applyBorder="1" applyAlignment="1" applyProtection="1">
      <alignment horizontal="center" vertical="center"/>
      <protection locked="0"/>
    </xf>
    <xf numFmtId="0" fontId="17" fillId="30" borderId="41" xfId="53" applyFont="1" applyFill="1" applyBorder="1" applyAlignment="1" applyProtection="1">
      <alignment horizontal="center" vertical="center"/>
      <protection locked="0"/>
    </xf>
    <xf numFmtId="0" fontId="17" fillId="30" borderId="23" xfId="53" applyFont="1" applyFill="1" applyBorder="1" applyAlignment="1" applyProtection="1">
      <alignment horizontal="center" vertical="center"/>
      <protection locked="0"/>
    </xf>
    <xf numFmtId="0" fontId="17" fillId="30" borderId="88" xfId="53" applyFont="1" applyFill="1" applyBorder="1" applyAlignment="1" applyProtection="1">
      <alignment horizontal="center" vertical="center"/>
      <protection locked="0"/>
    </xf>
    <xf numFmtId="190" fontId="17" fillId="35" borderId="16" xfId="53" applyNumberFormat="1" applyFont="1" applyFill="1" applyBorder="1" applyAlignment="1" applyProtection="1">
      <alignment horizontal="center" vertical="center"/>
      <protection locked="0"/>
    </xf>
    <xf numFmtId="190" fontId="17" fillId="35" borderId="73" xfId="53" applyNumberFormat="1" applyFont="1" applyFill="1" applyBorder="1" applyAlignment="1" applyProtection="1">
      <alignment horizontal="center" vertical="center"/>
      <protection locked="0"/>
    </xf>
    <xf numFmtId="0" fontId="28" fillId="25" borderId="89" xfId="53" applyFont="1" applyFill="1" applyBorder="1" applyAlignment="1">
      <alignment horizontal="right" vertical="center" wrapText="1"/>
      <protection/>
    </xf>
    <xf numFmtId="0" fontId="28" fillId="25" borderId="66" xfId="53" applyFont="1" applyFill="1" applyBorder="1" applyAlignment="1">
      <alignment horizontal="right" vertical="center" wrapText="1"/>
      <protection/>
    </xf>
    <xf numFmtId="0" fontId="28" fillId="25" borderId="88" xfId="53" applyFont="1" applyFill="1" applyBorder="1" applyAlignment="1">
      <alignment horizontal="right" vertical="center" wrapText="1"/>
      <protection/>
    </xf>
    <xf numFmtId="0" fontId="17" fillId="25" borderId="16" xfId="53" applyFont="1" applyFill="1" applyBorder="1" applyAlignment="1">
      <alignment horizontal="left" vertical="top" wrapText="1"/>
      <protection/>
    </xf>
    <xf numFmtId="0" fontId="17" fillId="25" borderId="13" xfId="53" applyFont="1" applyFill="1" applyBorder="1" applyAlignment="1">
      <alignment horizontal="left" vertical="top" wrapText="1"/>
      <protection/>
    </xf>
    <xf numFmtId="0" fontId="17" fillId="25" borderId="15" xfId="53" applyFont="1" applyFill="1" applyBorder="1" applyAlignment="1">
      <alignment horizontal="left" vertical="top" wrapText="1"/>
      <protection/>
    </xf>
    <xf numFmtId="0" fontId="90" fillId="43" borderId="18" xfId="53" applyFont="1" applyFill="1" applyBorder="1" applyAlignment="1">
      <alignment horizontal="center" vertical="center"/>
      <protection/>
    </xf>
    <xf numFmtId="0" fontId="90" fillId="43" borderId="48" xfId="53" applyFont="1" applyFill="1" applyBorder="1" applyAlignment="1">
      <alignment horizontal="center" vertical="center"/>
      <protection/>
    </xf>
    <xf numFmtId="0" fontId="90" fillId="43" borderId="23" xfId="53" applyFont="1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9" fillId="24" borderId="0" xfId="0" applyFont="1" applyFill="1" applyAlignment="1">
      <alignment horizontal="center" vertical="center"/>
    </xf>
    <xf numFmtId="0" fontId="74" fillId="43" borderId="14" xfId="53" applyFont="1" applyFill="1" applyBorder="1" applyAlignment="1">
      <alignment horizontal="center" vertical="center"/>
      <protection/>
    </xf>
    <xf numFmtId="0" fontId="74" fillId="43" borderId="30" xfId="53" applyFont="1" applyFill="1" applyBorder="1" applyAlignment="1">
      <alignment horizontal="center" vertical="center"/>
      <protection/>
    </xf>
    <xf numFmtId="0" fontId="21" fillId="44" borderId="54" xfId="53" applyFont="1" applyFill="1" applyBorder="1" applyAlignment="1">
      <alignment horizontal="center" vertical="center"/>
      <protection/>
    </xf>
    <xf numFmtId="0" fontId="21" fillId="44" borderId="85" xfId="53" applyFont="1" applyFill="1" applyBorder="1" applyAlignment="1">
      <alignment horizontal="center" vertical="center"/>
      <protection/>
    </xf>
    <xf numFmtId="0" fontId="21" fillId="44" borderId="86" xfId="53" applyFont="1" applyFill="1" applyBorder="1" applyAlignment="1">
      <alignment horizontal="center" vertical="center"/>
      <protection/>
    </xf>
    <xf numFmtId="1" fontId="17" fillId="27" borderId="29" xfId="53" applyNumberFormat="1" applyFont="1" applyFill="1" applyBorder="1" applyAlignment="1">
      <alignment horizontal="left" vertical="center"/>
      <protection/>
    </xf>
    <xf numFmtId="1" fontId="17" fillId="27" borderId="21" xfId="53" applyNumberFormat="1" applyFont="1" applyFill="1" applyBorder="1" applyAlignment="1">
      <alignment horizontal="left" vertical="center"/>
      <protection/>
    </xf>
    <xf numFmtId="1" fontId="17" fillId="0" borderId="18" xfId="53" applyNumberFormat="1" applyFont="1" applyFill="1" applyBorder="1" applyAlignment="1">
      <alignment horizontal="left" vertical="center"/>
      <protection/>
    </xf>
    <xf numFmtId="1" fontId="17" fillId="0" borderId="48" xfId="53" applyNumberFormat="1" applyFont="1" applyFill="1" applyBorder="1" applyAlignment="1">
      <alignment horizontal="left" vertical="center"/>
      <protection/>
    </xf>
    <xf numFmtId="1" fontId="17" fillId="0" borderId="18" xfId="49" applyNumberFormat="1" applyFont="1" applyFill="1" applyBorder="1" applyAlignment="1" applyProtection="1">
      <alignment horizontal="left" vertical="center"/>
      <protection/>
    </xf>
    <xf numFmtId="1" fontId="17" fillId="0" borderId="48" xfId="49" applyNumberFormat="1" applyFont="1" applyFill="1" applyBorder="1" applyAlignment="1" applyProtection="1">
      <alignment horizontal="left" vertical="center"/>
      <protection/>
    </xf>
    <xf numFmtId="1" fontId="17" fillId="0" borderId="23" xfId="49" applyNumberFormat="1" applyFont="1" applyFill="1" applyBorder="1" applyAlignment="1" applyProtection="1">
      <alignment horizontal="left" vertical="center"/>
      <protection/>
    </xf>
    <xf numFmtId="0" fontId="17" fillId="0" borderId="34" xfId="53" applyFont="1" applyFill="1" applyBorder="1" applyAlignment="1">
      <alignment vertical="center"/>
      <protection/>
    </xf>
    <xf numFmtId="0" fontId="17" fillId="0" borderId="35" xfId="53" applyFont="1" applyFill="1" applyBorder="1" applyAlignment="1">
      <alignment vertical="center"/>
      <protection/>
    </xf>
    <xf numFmtId="0" fontId="17" fillId="27" borderId="14" xfId="53" applyFont="1" applyFill="1" applyBorder="1" applyAlignment="1">
      <alignment horizontal="left" vertical="center"/>
      <protection/>
    </xf>
    <xf numFmtId="0" fontId="17" fillId="27" borderId="30" xfId="53" applyFont="1" applyFill="1" applyBorder="1" applyAlignment="1">
      <alignment horizontal="left" vertical="center"/>
      <protection/>
    </xf>
    <xf numFmtId="0" fontId="18" fillId="0" borderId="34" xfId="53" applyFont="1" applyFill="1" applyBorder="1" applyAlignment="1">
      <alignment vertical="center" wrapText="1"/>
      <protection/>
    </xf>
    <xf numFmtId="0" fontId="18" fillId="0" borderId="35" xfId="53" applyFont="1" applyFill="1" applyBorder="1" applyAlignment="1">
      <alignment vertical="center" wrapText="1"/>
      <protection/>
    </xf>
    <xf numFmtId="0" fontId="17" fillId="27" borderId="34" xfId="53" applyFont="1" applyFill="1" applyBorder="1" applyAlignment="1">
      <alignment horizontal="left" vertical="center"/>
      <protection/>
    </xf>
    <xf numFmtId="0" fontId="17" fillId="27" borderId="50" xfId="53" applyFont="1" applyFill="1" applyBorder="1" applyAlignment="1">
      <alignment horizontal="left" vertical="center"/>
      <protection/>
    </xf>
    <xf numFmtId="1" fontId="18" fillId="45" borderId="76" xfId="53" applyNumberFormat="1" applyFont="1" applyFill="1" applyBorder="1" applyAlignment="1">
      <alignment horizontal="center" vertical="center" wrapText="1"/>
      <protection/>
    </xf>
    <xf numFmtId="1" fontId="18" fillId="45" borderId="74" xfId="53" applyNumberFormat="1" applyFont="1" applyFill="1" applyBorder="1" applyAlignment="1">
      <alignment horizontal="center" vertical="center" wrapText="1"/>
      <protection/>
    </xf>
    <xf numFmtId="1" fontId="18" fillId="45" borderId="46" xfId="53" applyNumberFormat="1" applyFont="1" applyFill="1" applyBorder="1" applyAlignment="1">
      <alignment horizontal="center" vertical="center" wrapText="1"/>
      <protection/>
    </xf>
    <xf numFmtId="0" fontId="17" fillId="27" borderId="49" xfId="53" applyFont="1" applyFill="1" applyBorder="1" applyAlignment="1">
      <alignment horizontal="left" vertical="center"/>
      <protection/>
    </xf>
    <xf numFmtId="0" fontId="17" fillId="0" borderId="18" xfId="53" applyFont="1" applyFill="1" applyBorder="1" applyAlignment="1">
      <alignment vertical="center"/>
      <protection/>
    </xf>
    <xf numFmtId="0" fontId="17" fillId="0" borderId="48" xfId="53" applyFont="1" applyFill="1" applyBorder="1" applyAlignment="1">
      <alignment vertical="center"/>
      <protection/>
    </xf>
    <xf numFmtId="0" fontId="76" fillId="35" borderId="14" xfId="53" applyFont="1" applyFill="1" applyBorder="1" applyAlignment="1">
      <alignment horizontal="right" vertical="center"/>
      <protection/>
    </xf>
    <xf numFmtId="0" fontId="76" fillId="35" borderId="30" xfId="53" applyFont="1" applyFill="1" applyBorder="1" applyAlignment="1">
      <alignment horizontal="right" vertical="center"/>
      <protection/>
    </xf>
    <xf numFmtId="0" fontId="22" fillId="30" borderId="54" xfId="53" applyFont="1" applyFill="1" applyBorder="1" applyAlignment="1">
      <alignment horizontal="center" vertical="center"/>
      <protection/>
    </xf>
    <xf numFmtId="0" fontId="22" fillId="30" borderId="85" xfId="53" applyFont="1" applyFill="1" applyBorder="1" applyAlignment="1">
      <alignment horizontal="center" vertical="center"/>
      <protection/>
    </xf>
    <xf numFmtId="0" fontId="22" fillId="30" borderId="86" xfId="53" applyFont="1" applyFill="1" applyBorder="1" applyAlignment="1">
      <alignment horizontal="center" vertical="center"/>
      <protection/>
    </xf>
    <xf numFmtId="0" fontId="17" fillId="46" borderId="34" xfId="53" applyFont="1" applyFill="1" applyBorder="1" applyAlignment="1">
      <alignment horizontal="center" vertical="center"/>
      <protection/>
    </xf>
    <xf numFmtId="0" fontId="17" fillId="46" borderId="35" xfId="53" applyFont="1" applyFill="1" applyBorder="1" applyAlignment="1">
      <alignment horizontal="center" vertical="center"/>
      <protection/>
    </xf>
    <xf numFmtId="0" fontId="17" fillId="46" borderId="37" xfId="53" applyFont="1" applyFill="1" applyBorder="1" applyAlignment="1">
      <alignment horizontal="center" vertical="center"/>
      <protection/>
    </xf>
    <xf numFmtId="1" fontId="18" fillId="45" borderId="77" xfId="53" applyNumberFormat="1" applyFont="1" applyFill="1" applyBorder="1" applyAlignment="1">
      <alignment horizontal="center" vertical="center"/>
      <protection/>
    </xf>
    <xf numFmtId="1" fontId="18" fillId="45" borderId="90" xfId="53" applyNumberFormat="1" applyFont="1" applyFill="1" applyBorder="1" applyAlignment="1">
      <alignment horizontal="center" vertical="center"/>
      <protection/>
    </xf>
    <xf numFmtId="1" fontId="18" fillId="45" borderId="47" xfId="53" applyNumberFormat="1" applyFont="1" applyFill="1" applyBorder="1" applyAlignment="1">
      <alignment horizontal="center" vertical="center"/>
      <protection/>
    </xf>
    <xf numFmtId="1" fontId="17" fillId="0" borderId="34" xfId="53" applyNumberFormat="1" applyFont="1" applyFill="1" applyBorder="1" applyAlignment="1">
      <alignment horizontal="left" vertical="center"/>
      <protection/>
    </xf>
    <xf numFmtId="1" fontId="17" fillId="0" borderId="35" xfId="53" applyNumberFormat="1" applyFont="1" applyFill="1" applyBorder="1" applyAlignment="1">
      <alignment horizontal="left" vertical="center"/>
      <protection/>
    </xf>
    <xf numFmtId="1" fontId="17" fillId="27" borderId="34" xfId="53" applyNumberFormat="1" applyFont="1" applyFill="1" applyBorder="1" applyAlignment="1">
      <alignment horizontal="left" vertical="center"/>
      <protection/>
    </xf>
    <xf numFmtId="1" fontId="17" fillId="27" borderId="50" xfId="53" applyNumberFormat="1" applyFont="1" applyFill="1" applyBorder="1" applyAlignment="1">
      <alignment horizontal="left" vertical="center"/>
      <protection/>
    </xf>
    <xf numFmtId="1" fontId="18" fillId="45" borderId="76" xfId="53" applyNumberFormat="1" applyFont="1" applyFill="1" applyBorder="1" applyAlignment="1" applyProtection="1">
      <alignment horizontal="center" vertical="center"/>
      <protection locked="0"/>
    </xf>
    <xf numFmtId="1" fontId="18" fillId="45" borderId="74" xfId="53" applyNumberFormat="1" applyFont="1" applyFill="1" applyBorder="1" applyAlignment="1" applyProtection="1">
      <alignment horizontal="center" vertical="center"/>
      <protection locked="0"/>
    </xf>
    <xf numFmtId="1" fontId="18" fillId="45" borderId="46" xfId="53" applyNumberFormat="1" applyFont="1" applyFill="1" applyBorder="1" applyAlignment="1" applyProtection="1">
      <alignment horizontal="center" vertical="center"/>
      <protection locked="0"/>
    </xf>
    <xf numFmtId="1" fontId="17" fillId="34" borderId="34" xfId="49" applyNumberFormat="1" applyFont="1" applyFill="1" applyBorder="1" applyAlignment="1" applyProtection="1">
      <alignment horizontal="left" vertical="center"/>
      <protection/>
    </xf>
    <xf numFmtId="1" fontId="17" fillId="34" borderId="50" xfId="49" applyNumberFormat="1" applyFont="1" applyFill="1" applyBorder="1" applyAlignment="1" applyProtection="1">
      <alignment horizontal="left" vertical="center"/>
      <protection/>
    </xf>
    <xf numFmtId="1" fontId="17" fillId="27" borderId="31" xfId="49" applyNumberFormat="1" applyFont="1" applyFill="1" applyBorder="1" applyAlignment="1" applyProtection="1">
      <alignment horizontal="left" vertical="center"/>
      <protection/>
    </xf>
    <xf numFmtId="1" fontId="17" fillId="27" borderId="46" xfId="49" applyNumberFormat="1" applyFont="1" applyFill="1" applyBorder="1" applyAlignment="1" applyProtection="1">
      <alignment horizontal="left" vertical="center"/>
      <protection/>
    </xf>
    <xf numFmtId="1" fontId="17" fillId="27" borderId="35" xfId="53" applyNumberFormat="1" applyFont="1" applyFill="1" applyBorder="1" applyAlignment="1">
      <alignment horizontal="left" vertical="center"/>
      <protection/>
    </xf>
    <xf numFmtId="1" fontId="17" fillId="27" borderId="14" xfId="53" applyNumberFormat="1" applyFont="1" applyFill="1" applyBorder="1" applyAlignment="1">
      <alignment horizontal="left" vertical="center"/>
      <protection/>
    </xf>
    <xf numFmtId="1" fontId="17" fillId="27" borderId="49" xfId="53" applyNumberFormat="1" applyFont="1" applyFill="1" applyBorder="1" applyAlignment="1">
      <alignment horizontal="left" vertical="center"/>
      <protection/>
    </xf>
    <xf numFmtId="1" fontId="18" fillId="45" borderId="76" xfId="53" applyNumberFormat="1" applyFont="1" applyFill="1" applyBorder="1" applyAlignment="1">
      <alignment horizontal="center" vertical="center"/>
      <protection/>
    </xf>
    <xf numFmtId="1" fontId="18" fillId="45" borderId="74" xfId="53" applyNumberFormat="1" applyFont="1" applyFill="1" applyBorder="1" applyAlignment="1">
      <alignment horizontal="center" vertical="center"/>
      <protection/>
    </xf>
    <xf numFmtId="1" fontId="18" fillId="45" borderId="46" xfId="53" applyNumberFormat="1" applyFont="1" applyFill="1" applyBorder="1" applyAlignment="1">
      <alignment horizontal="center" vertical="center"/>
      <protection/>
    </xf>
    <xf numFmtId="0" fontId="17" fillId="27" borderId="31" xfId="53" applyFont="1" applyFill="1" applyBorder="1" applyAlignment="1">
      <alignment horizontal="left" vertical="center"/>
      <protection/>
    </xf>
    <xf numFmtId="0" fontId="17" fillId="27" borderId="46" xfId="53" applyFont="1" applyFill="1" applyBorder="1" applyAlignment="1">
      <alignment horizontal="left" vertical="center"/>
      <protection/>
    </xf>
    <xf numFmtId="0" fontId="17" fillId="27" borderId="29" xfId="53" applyFont="1" applyFill="1" applyBorder="1" applyAlignment="1">
      <alignment horizontal="left" vertical="center"/>
      <protection/>
    </xf>
    <xf numFmtId="0" fontId="17" fillId="27" borderId="21" xfId="53" applyFont="1" applyFill="1" applyBorder="1" applyAlignment="1">
      <alignment horizontal="left" vertical="center"/>
      <protection/>
    </xf>
    <xf numFmtId="1" fontId="26" fillId="26" borderId="34" xfId="53" applyNumberFormat="1" applyFont="1" applyFill="1" applyBorder="1" applyAlignment="1">
      <alignment horizontal="left" vertical="center"/>
      <protection/>
    </xf>
    <xf numFmtId="1" fontId="26" fillId="26" borderId="35" xfId="53" applyNumberFormat="1" applyFont="1" applyFill="1" applyBorder="1" applyAlignment="1">
      <alignment horizontal="left" vertical="center"/>
      <protection/>
    </xf>
    <xf numFmtId="1" fontId="26" fillId="26" borderId="37" xfId="53" applyNumberFormat="1" applyFont="1" applyFill="1" applyBorder="1" applyAlignment="1">
      <alignment horizontal="left" vertical="center"/>
      <protection/>
    </xf>
    <xf numFmtId="1" fontId="26" fillId="26" borderId="50" xfId="53" applyNumberFormat="1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vertical="center"/>
      <protection/>
    </xf>
    <xf numFmtId="0" fontId="40" fillId="24" borderId="0" xfId="0" applyFont="1" applyFill="1" applyBorder="1" applyAlignment="1">
      <alignment horizontal="center" vertical="center"/>
    </xf>
    <xf numFmtId="0" fontId="18" fillId="0" borderId="18" xfId="53" applyFont="1" applyFill="1" applyBorder="1" applyAlignment="1">
      <alignment vertical="center" wrapText="1"/>
      <protection/>
    </xf>
    <xf numFmtId="0" fontId="18" fillId="0" borderId="48" xfId="53" applyFont="1" applyFill="1" applyBorder="1" applyAlignment="1">
      <alignment vertical="center" wrapText="1"/>
      <protection/>
    </xf>
    <xf numFmtId="0" fontId="76" fillId="35" borderId="35" xfId="53" applyFont="1" applyFill="1" applyBorder="1" applyAlignment="1">
      <alignment horizontal="center" vertical="center"/>
      <protection/>
    </xf>
    <xf numFmtId="1" fontId="18" fillId="45" borderId="60" xfId="53" applyNumberFormat="1" applyFont="1" applyFill="1" applyBorder="1" applyAlignment="1">
      <alignment horizontal="center" vertical="center"/>
      <protection/>
    </xf>
    <xf numFmtId="1" fontId="17" fillId="45" borderId="76" xfId="53" applyNumberFormat="1" applyFont="1" applyFill="1" applyBorder="1" applyAlignment="1">
      <alignment horizontal="center" vertical="center"/>
      <protection/>
    </xf>
    <xf numFmtId="1" fontId="17" fillId="45" borderId="74" xfId="53" applyNumberFormat="1" applyFont="1" applyFill="1" applyBorder="1" applyAlignment="1">
      <alignment horizontal="center" vertical="center"/>
      <protection/>
    </xf>
    <xf numFmtId="1" fontId="17" fillId="45" borderId="46" xfId="53" applyNumberFormat="1" applyFont="1" applyFill="1" applyBorder="1" applyAlignment="1">
      <alignment horizontal="center" vertical="center"/>
      <protection/>
    </xf>
    <xf numFmtId="1" fontId="17" fillId="45" borderId="76" xfId="53" applyNumberFormat="1" applyFont="1" applyFill="1" applyBorder="1" applyAlignment="1" applyProtection="1">
      <alignment horizontal="center" vertical="center"/>
      <protection locked="0"/>
    </xf>
    <xf numFmtId="1" fontId="17" fillId="45" borderId="74" xfId="53" applyNumberFormat="1" applyFont="1" applyFill="1" applyBorder="1" applyAlignment="1" applyProtection="1">
      <alignment horizontal="center" vertical="center"/>
      <protection locked="0"/>
    </xf>
    <xf numFmtId="1" fontId="17" fillId="45" borderId="46" xfId="53" applyNumberFormat="1" applyFont="1" applyFill="1" applyBorder="1" applyAlignment="1" applyProtection="1">
      <alignment horizontal="center" vertical="center"/>
      <protection locked="0"/>
    </xf>
    <xf numFmtId="1" fontId="18" fillId="45" borderId="33" xfId="53" applyNumberFormat="1" applyFont="1" applyFill="1" applyBorder="1" applyAlignment="1">
      <alignment horizontal="center" vertical="center"/>
      <protection/>
    </xf>
    <xf numFmtId="0" fontId="17" fillId="27" borderId="34" xfId="53" applyFont="1" applyFill="1" applyBorder="1" applyAlignment="1">
      <alignment horizontal="left" vertical="center" wrapText="1"/>
      <protection/>
    </xf>
    <xf numFmtId="0" fontId="17" fillId="27" borderId="50" xfId="53" applyFont="1" applyFill="1" applyBorder="1" applyAlignment="1">
      <alignment horizontal="left" vertical="center" wrapText="1"/>
      <protection/>
    </xf>
    <xf numFmtId="1" fontId="18" fillId="45" borderId="48" xfId="53" applyNumberFormat="1" applyFont="1" applyFill="1" applyBorder="1" applyAlignment="1">
      <alignment horizontal="center" vertical="center" wrapText="1"/>
      <protection/>
    </xf>
    <xf numFmtId="1" fontId="18" fillId="45" borderId="0" xfId="53" applyNumberFormat="1" applyFont="1" applyFill="1" applyBorder="1" applyAlignment="1">
      <alignment horizontal="center" vertical="center" wrapText="1"/>
      <protection/>
    </xf>
    <xf numFmtId="1" fontId="18" fillId="45" borderId="30" xfId="53" applyNumberFormat="1" applyFont="1" applyFill="1" applyBorder="1" applyAlignment="1">
      <alignment horizontal="center" vertical="center" wrapText="1"/>
      <protection/>
    </xf>
    <xf numFmtId="0" fontId="28" fillId="33" borderId="54" xfId="54" applyFont="1" applyFill="1" applyBorder="1" applyAlignment="1">
      <alignment horizontal="left" vertical="center"/>
      <protection/>
    </xf>
    <xf numFmtId="0" fontId="28" fillId="33" borderId="85" xfId="54" applyFont="1" applyFill="1" applyBorder="1" applyAlignment="1">
      <alignment horizontal="left" vertical="center"/>
      <protection/>
    </xf>
    <xf numFmtId="0" fontId="28" fillId="33" borderId="86" xfId="54" applyFont="1" applyFill="1" applyBorder="1" applyAlignment="1">
      <alignment horizontal="left" vertical="center"/>
      <protection/>
    </xf>
    <xf numFmtId="0" fontId="18" fillId="0" borderId="11" xfId="54" applyFont="1" applyFill="1" applyBorder="1" applyAlignment="1">
      <alignment vertical="center"/>
      <protection/>
    </xf>
    <xf numFmtId="0" fontId="18" fillId="0" borderId="44" xfId="54" applyFont="1" applyFill="1" applyBorder="1" applyAlignment="1">
      <alignment vertical="center"/>
      <protection/>
    </xf>
    <xf numFmtId="0" fontId="18" fillId="0" borderId="53" xfId="54" applyFont="1" applyFill="1" applyBorder="1" applyAlignment="1">
      <alignment vertical="center"/>
      <protection/>
    </xf>
    <xf numFmtId="183" fontId="49" fillId="27" borderId="34" xfId="54" applyNumberFormat="1" applyFont="1" applyFill="1" applyBorder="1" applyAlignment="1">
      <alignment horizontal="center"/>
      <protection/>
    </xf>
    <xf numFmtId="183" fontId="49" fillId="27" borderId="37" xfId="54" applyNumberFormat="1" applyFont="1" applyFill="1" applyBorder="1" applyAlignment="1">
      <alignment horizontal="center"/>
      <protection/>
    </xf>
    <xf numFmtId="0" fontId="51" fillId="27" borderId="34" xfId="54" applyFont="1" applyFill="1" applyBorder="1" applyAlignment="1">
      <alignment horizontal="right"/>
      <protection/>
    </xf>
    <xf numFmtId="0" fontId="51" fillId="27" borderId="35" xfId="54" applyFont="1" applyFill="1" applyBorder="1" applyAlignment="1">
      <alignment horizontal="right"/>
      <protection/>
    </xf>
    <xf numFmtId="0" fontId="51" fillId="27" borderId="37" xfId="54" applyFont="1" applyFill="1" applyBorder="1" applyAlignment="1">
      <alignment horizontal="right"/>
      <protection/>
    </xf>
    <xf numFmtId="183" fontId="21" fillId="27" borderId="34" xfId="54" applyNumberFormat="1" applyFont="1" applyFill="1" applyBorder="1" applyAlignment="1">
      <alignment horizontal="center" vertical="center"/>
      <protection/>
    </xf>
    <xf numFmtId="183" fontId="38" fillId="27" borderId="37" xfId="54" applyNumberFormat="1" applyFont="1" applyFill="1" applyBorder="1" applyAlignment="1">
      <alignment horizontal="center" vertical="center"/>
      <protection/>
    </xf>
    <xf numFmtId="0" fontId="18" fillId="30" borderId="0" xfId="54" applyFont="1" applyFill="1" applyBorder="1" applyAlignment="1" applyProtection="1">
      <alignment horizontal="center" vertical="center"/>
      <protection locked="0"/>
    </xf>
    <xf numFmtId="0" fontId="18" fillId="33" borderId="0" xfId="54" applyFont="1" applyFill="1" applyBorder="1" applyAlignment="1" applyProtection="1">
      <alignment horizontal="center" vertical="center"/>
      <protection locked="0"/>
    </xf>
    <xf numFmtId="0" fontId="18" fillId="0" borderId="0" xfId="54" applyFont="1" applyFill="1" applyBorder="1" applyAlignment="1">
      <alignment horizontal="left" vertical="center"/>
      <protection/>
    </xf>
    <xf numFmtId="0" fontId="36" fillId="27" borderId="34" xfId="54" applyFont="1" applyFill="1" applyBorder="1" applyAlignment="1">
      <alignment horizontal="left" vertical="center"/>
      <protection/>
    </xf>
    <xf numFmtId="0" fontId="36" fillId="27" borderId="35" xfId="54" applyFont="1" applyFill="1" applyBorder="1" applyAlignment="1">
      <alignment horizontal="left" vertical="center"/>
      <protection/>
    </xf>
    <xf numFmtId="0" fontId="18" fillId="0" borderId="30" xfId="54" applyFont="1" applyFill="1" applyBorder="1" applyAlignment="1">
      <alignment horizontal="left" vertical="center"/>
      <protection/>
    </xf>
    <xf numFmtId="0" fontId="36" fillId="0" borderId="0" xfId="54" applyFont="1" applyFill="1" applyBorder="1" applyAlignment="1">
      <alignment horizontal="right"/>
      <protection/>
    </xf>
    <xf numFmtId="0" fontId="18" fillId="30" borderId="0" xfId="54" applyFont="1" applyFill="1" applyBorder="1" applyAlignment="1">
      <alignment horizontal="center" vertical="center"/>
      <protection/>
    </xf>
    <xf numFmtId="0" fontId="18" fillId="30" borderId="87" xfId="54" applyFont="1" applyFill="1" applyBorder="1" applyAlignment="1">
      <alignment horizontal="center" vertical="center"/>
      <protection/>
    </xf>
    <xf numFmtId="0" fontId="18" fillId="30" borderId="87" xfId="54" applyFont="1" applyFill="1" applyBorder="1" applyAlignment="1" applyProtection="1">
      <alignment horizontal="center" vertical="center"/>
      <protection locked="0"/>
    </xf>
    <xf numFmtId="0" fontId="18" fillId="30" borderId="30" xfId="54" applyFont="1" applyFill="1" applyBorder="1" applyAlignment="1" applyProtection="1">
      <alignment horizontal="center" vertical="center"/>
      <protection locked="0"/>
    </xf>
    <xf numFmtId="0" fontId="18" fillId="30" borderId="24" xfId="54" applyFont="1" applyFill="1" applyBorder="1" applyAlignment="1" applyProtection="1">
      <alignment horizontal="center" vertical="center"/>
      <protection locked="0"/>
    </xf>
    <xf numFmtId="183" fontId="21" fillId="27" borderId="34" xfId="54" applyNumberFormat="1" applyFont="1" applyFill="1" applyBorder="1" applyAlignment="1">
      <alignment horizontal="center"/>
      <protection/>
    </xf>
    <xf numFmtId="183" fontId="21" fillId="27" borderId="37" xfId="54" applyNumberFormat="1" applyFont="1" applyFill="1" applyBorder="1" applyAlignment="1">
      <alignment horizontal="center"/>
      <protection/>
    </xf>
    <xf numFmtId="0" fontId="21" fillId="27" borderId="29" xfId="54" applyFont="1" applyFill="1" applyBorder="1" applyAlignment="1">
      <alignment horizontal="left" vertical="center"/>
      <protection/>
    </xf>
    <xf numFmtId="0" fontId="21" fillId="27" borderId="21" xfId="54" applyFont="1" applyFill="1" applyBorder="1" applyAlignment="1">
      <alignment horizontal="left" vertical="center"/>
      <protection/>
    </xf>
    <xf numFmtId="0" fontId="21" fillId="27" borderId="22" xfId="54" applyFont="1" applyFill="1" applyBorder="1" applyAlignment="1">
      <alignment horizontal="left" vertical="center"/>
      <protection/>
    </xf>
    <xf numFmtId="0" fontId="21" fillId="27" borderId="34" xfId="54" applyFont="1" applyFill="1" applyBorder="1" applyAlignment="1">
      <alignment horizontal="left"/>
      <protection/>
    </xf>
    <xf numFmtId="0" fontId="21" fillId="27" borderId="35" xfId="54" applyFont="1" applyFill="1" applyBorder="1" applyAlignment="1">
      <alignment horizontal="left"/>
      <protection/>
    </xf>
    <xf numFmtId="0" fontId="21" fillId="27" borderId="37" xfId="54" applyFont="1" applyFill="1" applyBorder="1" applyAlignment="1">
      <alignment horizontal="left"/>
      <protection/>
    </xf>
    <xf numFmtId="0" fontId="45" fillId="26" borderId="29" xfId="54" applyFont="1" applyFill="1" applyBorder="1" applyAlignment="1">
      <alignment horizontal="left" vertical="center" wrapText="1"/>
      <protection/>
    </xf>
    <xf numFmtId="0" fontId="45" fillId="26" borderId="21" xfId="54" applyFont="1" applyFill="1" applyBorder="1" applyAlignment="1">
      <alignment horizontal="left" vertical="center" wrapText="1"/>
      <protection/>
    </xf>
    <xf numFmtId="49" fontId="18" fillId="0" borderId="16" xfId="54" applyNumberFormat="1" applyFont="1" applyFill="1" applyBorder="1" applyAlignment="1">
      <alignment horizontal="center" vertical="center"/>
      <protection/>
    </xf>
    <xf numFmtId="49" fontId="18" fillId="0" borderId="13" xfId="54" applyNumberFormat="1" applyFont="1" applyFill="1" applyBorder="1" applyAlignment="1">
      <alignment horizontal="center" vertical="center"/>
      <protection/>
    </xf>
    <xf numFmtId="49" fontId="18" fillId="0" borderId="15" xfId="54" applyNumberFormat="1" applyFont="1" applyFill="1" applyBorder="1" applyAlignment="1">
      <alignment horizontal="center" vertical="center"/>
      <protection/>
    </xf>
    <xf numFmtId="0" fontId="18" fillId="0" borderId="34" xfId="54" applyFont="1" applyFill="1" applyBorder="1" applyAlignment="1">
      <alignment horizontal="left" vertical="center"/>
      <protection/>
    </xf>
    <xf numFmtId="0" fontId="18" fillId="0" borderId="35" xfId="54" applyFont="1" applyFill="1" applyBorder="1" applyAlignment="1">
      <alignment horizontal="left" vertical="center"/>
      <protection/>
    </xf>
    <xf numFmtId="0" fontId="18" fillId="0" borderId="37" xfId="54" applyFont="1" applyFill="1" applyBorder="1" applyAlignment="1">
      <alignment horizontal="left" vertical="center"/>
      <protection/>
    </xf>
    <xf numFmtId="0" fontId="18" fillId="30" borderId="33" xfId="54" applyFont="1" applyFill="1" applyBorder="1" applyAlignment="1" applyProtection="1">
      <alignment vertical="center"/>
      <protection locked="0"/>
    </xf>
    <xf numFmtId="0" fontId="18" fillId="30" borderId="62" xfId="54" applyFont="1" applyFill="1" applyBorder="1" applyAlignment="1" applyProtection="1">
      <alignment vertical="center"/>
      <protection locked="0"/>
    </xf>
    <xf numFmtId="0" fontId="18" fillId="0" borderId="79" xfId="54" applyFont="1" applyFill="1" applyBorder="1" applyAlignment="1">
      <alignment vertical="center"/>
      <protection/>
    </xf>
    <xf numFmtId="0" fontId="18" fillId="0" borderId="33" xfId="54" applyFont="1" applyFill="1" applyBorder="1" applyAlignment="1">
      <alignment vertical="center"/>
      <protection/>
    </xf>
    <xf numFmtId="0" fontId="18" fillId="27" borderId="29" xfId="54" applyFont="1" applyFill="1" applyBorder="1" applyAlignment="1">
      <alignment vertical="center"/>
      <protection/>
    </xf>
    <xf numFmtId="0" fontId="18" fillId="27" borderId="21" xfId="54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8" fillId="0" borderId="10" xfId="54" applyFont="1" applyFill="1" applyBorder="1" applyAlignment="1">
      <alignment vertical="center"/>
      <protection/>
    </xf>
    <xf numFmtId="0" fontId="18" fillId="0" borderId="43" xfId="54" applyFont="1" applyFill="1" applyBorder="1" applyAlignment="1">
      <alignment vertical="center"/>
      <protection/>
    </xf>
    <xf numFmtId="0" fontId="18" fillId="0" borderId="52" xfId="54" applyFont="1" applyFill="1" applyBorder="1" applyAlignment="1">
      <alignment vertical="center"/>
      <protection/>
    </xf>
    <xf numFmtId="0" fontId="18" fillId="0" borderId="91" xfId="54" applyFont="1" applyFill="1" applyBorder="1" applyAlignment="1">
      <alignment horizontal="left" vertical="center"/>
      <protection/>
    </xf>
    <xf numFmtId="0" fontId="18" fillId="0" borderId="78" xfId="54" applyFont="1" applyFill="1" applyBorder="1" applyAlignment="1">
      <alignment horizontal="left" vertical="center"/>
      <protection/>
    </xf>
    <xf numFmtId="0" fontId="18" fillId="30" borderId="60" xfId="54" applyFont="1" applyFill="1" applyBorder="1" applyAlignment="1" applyProtection="1">
      <alignment vertical="center"/>
      <protection locked="0"/>
    </xf>
    <xf numFmtId="0" fontId="18" fillId="30" borderId="67" xfId="54" applyFont="1" applyFill="1" applyBorder="1" applyAlignment="1" applyProtection="1">
      <alignment vertical="center"/>
      <protection locked="0"/>
    </xf>
    <xf numFmtId="0" fontId="36" fillId="27" borderId="29" xfId="54" applyFont="1" applyFill="1" applyBorder="1" applyAlignment="1">
      <alignment horizontal="left" vertical="center"/>
      <protection/>
    </xf>
    <xf numFmtId="0" fontId="36" fillId="27" borderId="21" xfId="54" applyFont="1" applyFill="1" applyBorder="1" applyAlignment="1">
      <alignment horizontal="left" vertical="center"/>
      <protection/>
    </xf>
    <xf numFmtId="0" fontId="18" fillId="30" borderId="48" xfId="54" applyFont="1" applyFill="1" applyBorder="1" applyAlignment="1" applyProtection="1">
      <alignment horizontal="center" vertical="center"/>
      <protection locked="0"/>
    </xf>
    <xf numFmtId="0" fontId="36" fillId="27" borderId="34" xfId="54" applyFont="1" applyFill="1" applyBorder="1" applyAlignment="1">
      <alignment vertical="center"/>
      <protection/>
    </xf>
    <xf numFmtId="0" fontId="36" fillId="27" borderId="35" xfId="54" applyFont="1" applyFill="1" applyBorder="1" applyAlignment="1">
      <alignment vertical="center"/>
      <protection/>
    </xf>
    <xf numFmtId="0" fontId="18" fillId="0" borderId="68" xfId="54" applyFont="1" applyFill="1" applyBorder="1" applyAlignment="1">
      <alignment horizontal="left" vertical="center"/>
      <protection/>
    </xf>
    <xf numFmtId="0" fontId="18" fillId="0" borderId="85" xfId="54" applyFont="1" applyFill="1" applyBorder="1" applyAlignment="1">
      <alignment horizontal="left" vertical="center"/>
      <protection/>
    </xf>
    <xf numFmtId="0" fontId="18" fillId="30" borderId="43" xfId="54" applyFont="1" applyFill="1" applyBorder="1" applyAlignment="1" applyProtection="1">
      <alignment vertical="center"/>
      <protection locked="0"/>
    </xf>
    <xf numFmtId="0" fontId="18" fillId="30" borderId="52" xfId="54" applyFont="1" applyFill="1" applyBorder="1" applyAlignment="1" applyProtection="1">
      <alignment vertical="center"/>
      <protection locked="0"/>
    </xf>
    <xf numFmtId="0" fontId="18" fillId="0" borderId="42" xfId="54" applyFont="1" applyFill="1" applyBorder="1" applyAlignment="1">
      <alignment vertical="center"/>
      <protection/>
    </xf>
    <xf numFmtId="0" fontId="18" fillId="0" borderId="45" xfId="54" applyFont="1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7" borderId="29" xfId="54" applyFont="1" applyFill="1" applyBorder="1" applyAlignment="1">
      <alignment vertical="center"/>
      <protection/>
    </xf>
    <xf numFmtId="0" fontId="18" fillId="37" borderId="21" xfId="54" applyFont="1" applyFill="1" applyBorder="1" applyAlignment="1">
      <alignment vertical="center"/>
      <protection/>
    </xf>
    <xf numFmtId="0" fontId="90" fillId="35" borderId="18" xfId="54" applyFont="1" applyFill="1" applyBorder="1" applyAlignment="1">
      <alignment horizontal="center" vertical="center"/>
      <protection/>
    </xf>
    <xf numFmtId="0" fontId="90" fillId="35" borderId="48" xfId="54" applyFont="1" applyFill="1" applyBorder="1" applyAlignment="1">
      <alignment horizontal="center" vertical="center"/>
      <protection/>
    </xf>
    <xf numFmtId="0" fontId="90" fillId="35" borderId="23" xfId="54" applyFont="1" applyFill="1" applyBorder="1" applyAlignment="1">
      <alignment horizontal="center" vertical="center"/>
      <protection/>
    </xf>
    <xf numFmtId="183" fontId="18" fillId="33" borderId="16" xfId="54" applyNumberFormat="1" applyFont="1" applyFill="1" applyBorder="1" applyAlignment="1" applyProtection="1">
      <alignment horizontal="center" vertical="center"/>
      <protection locked="0"/>
    </xf>
    <xf numFmtId="183" fontId="18" fillId="33" borderId="13" xfId="54" applyNumberFormat="1" applyFont="1" applyFill="1" applyBorder="1" applyAlignment="1" applyProtection="1">
      <alignment horizontal="center" vertical="center"/>
      <protection locked="0"/>
    </xf>
    <xf numFmtId="183" fontId="18" fillId="33" borderId="15" xfId="54" applyNumberFormat="1" applyFont="1" applyFill="1" applyBorder="1" applyAlignment="1" applyProtection="1">
      <alignment horizontal="center" vertical="center"/>
      <protection locked="0"/>
    </xf>
    <xf numFmtId="0" fontId="18" fillId="0" borderId="91" xfId="54" applyFont="1" applyFill="1" applyBorder="1" applyAlignment="1">
      <alignment vertical="center" wrapText="1"/>
      <protection/>
    </xf>
    <xf numFmtId="0" fontId="18" fillId="0" borderId="78" xfId="54" applyFont="1" applyFill="1" applyBorder="1" applyAlignment="1">
      <alignment vertical="center" wrapText="1"/>
      <protection/>
    </xf>
    <xf numFmtId="0" fontId="18" fillId="0" borderId="80" xfId="54" applyFont="1" applyFill="1" applyBorder="1" applyAlignment="1">
      <alignment vertical="center" wrapText="1"/>
      <protection/>
    </xf>
    <xf numFmtId="0" fontId="91" fillId="35" borderId="29" xfId="54" applyFont="1" applyFill="1" applyBorder="1" applyAlignment="1">
      <alignment horizontal="center" vertical="center"/>
      <protection/>
    </xf>
    <xf numFmtId="0" fontId="91" fillId="35" borderId="21" xfId="54" applyFont="1" applyFill="1" applyBorder="1" applyAlignment="1">
      <alignment horizontal="center" vertical="center"/>
      <protection/>
    </xf>
    <xf numFmtId="0" fontId="18" fillId="0" borderId="92" xfId="54" applyFont="1" applyFill="1" applyBorder="1" applyAlignment="1">
      <alignment vertical="center" wrapText="1"/>
      <protection/>
    </xf>
    <xf numFmtId="0" fontId="18" fillId="0" borderId="93" xfId="54" applyFont="1" applyFill="1" applyBorder="1" applyAlignment="1">
      <alignment vertical="center" wrapText="1"/>
      <protection/>
    </xf>
    <xf numFmtId="0" fontId="18" fillId="0" borderId="81" xfId="54" applyFont="1" applyFill="1" applyBorder="1" applyAlignment="1">
      <alignment vertical="center" wrapText="1"/>
      <protection/>
    </xf>
    <xf numFmtId="0" fontId="42" fillId="29" borderId="68" xfId="54" applyFont="1" applyFill="1" applyBorder="1" applyAlignment="1">
      <alignment horizontal="right" vertical="center" wrapText="1"/>
      <protection/>
    </xf>
    <xf numFmtId="0" fontId="42" fillId="29" borderId="85" xfId="54" applyFont="1" applyFill="1" applyBorder="1" applyAlignment="1">
      <alignment horizontal="right" vertical="center" wrapText="1"/>
      <protection/>
    </xf>
    <xf numFmtId="0" fontId="42" fillId="29" borderId="94" xfId="54" applyFont="1" applyFill="1" applyBorder="1" applyAlignment="1">
      <alignment horizontal="right" vertical="center" wrapText="1"/>
      <protection/>
    </xf>
    <xf numFmtId="0" fontId="18" fillId="0" borderId="91" xfId="54" applyFont="1" applyFill="1" applyBorder="1" applyAlignment="1">
      <alignment horizontal="left" vertical="center" wrapText="1"/>
      <protection/>
    </xf>
    <xf numFmtId="0" fontId="18" fillId="0" borderId="78" xfId="54" applyFont="1" applyFill="1" applyBorder="1" applyAlignment="1">
      <alignment horizontal="left" vertical="center" wrapText="1"/>
      <protection/>
    </xf>
    <xf numFmtId="0" fontId="28" fillId="30" borderId="53" xfId="54" applyFont="1" applyFill="1" applyBorder="1" applyAlignment="1">
      <alignment horizontal="left" vertical="center" wrapText="1"/>
      <protection/>
    </xf>
    <xf numFmtId="0" fontId="28" fillId="30" borderId="78" xfId="54" applyFont="1" applyFill="1" applyBorder="1" applyAlignment="1">
      <alignment horizontal="left" vertical="center" wrapText="1"/>
      <protection/>
    </xf>
    <xf numFmtId="0" fontId="28" fillId="30" borderId="80" xfId="54" applyFont="1" applyFill="1" applyBorder="1" applyAlignment="1">
      <alignment horizontal="left" vertical="center" wrapText="1"/>
      <protection/>
    </xf>
    <xf numFmtId="0" fontId="76" fillId="35" borderId="14" xfId="54" applyFont="1" applyFill="1" applyBorder="1" applyAlignment="1">
      <alignment horizontal="right" vertical="center"/>
      <protection/>
    </xf>
    <xf numFmtId="0" fontId="76" fillId="35" borderId="30" xfId="54" applyFont="1" applyFill="1" applyBorder="1" applyAlignment="1">
      <alignment horizontal="right" vertical="center"/>
      <protection/>
    </xf>
    <xf numFmtId="0" fontId="18" fillId="30" borderId="45" xfId="54" applyFont="1" applyFill="1" applyBorder="1" applyAlignment="1" applyProtection="1">
      <alignment vertical="center"/>
      <protection locked="0"/>
    </xf>
    <xf numFmtId="0" fontId="18" fillId="30" borderId="54" xfId="54" applyFont="1" applyFill="1" applyBorder="1" applyAlignment="1" applyProtection="1">
      <alignment vertical="center"/>
      <protection locked="0"/>
    </xf>
    <xf numFmtId="0" fontId="15" fillId="24" borderId="0" xfId="0" applyFont="1" applyFill="1" applyBorder="1" applyAlignment="1">
      <alignment horizontal="center" vertical="center"/>
    </xf>
    <xf numFmtId="183" fontId="18" fillId="30" borderId="70" xfId="54" applyNumberFormat="1" applyFont="1" applyFill="1" applyBorder="1" applyAlignment="1" applyProtection="1">
      <alignment horizontal="center" vertical="center"/>
      <protection locked="0"/>
    </xf>
    <xf numFmtId="0" fontId="22" fillId="30" borderId="54" xfId="54" applyFont="1" applyFill="1" applyBorder="1" applyAlignment="1">
      <alignment horizontal="center" vertical="center"/>
      <protection/>
    </xf>
    <xf numFmtId="0" fontId="22" fillId="30" borderId="85" xfId="54" applyFont="1" applyFill="1" applyBorder="1" applyAlignment="1">
      <alignment horizontal="center" vertical="center"/>
      <protection/>
    </xf>
    <xf numFmtId="0" fontId="22" fillId="30" borderId="86" xfId="54" applyFont="1" applyFill="1" applyBorder="1" applyAlignment="1">
      <alignment horizontal="center" vertical="center"/>
      <protection/>
    </xf>
    <xf numFmtId="0" fontId="18" fillId="0" borderId="80" xfId="54" applyFont="1" applyFill="1" applyBorder="1" applyAlignment="1">
      <alignment horizontal="left" vertical="center" wrapText="1"/>
      <protection/>
    </xf>
    <xf numFmtId="0" fontId="18" fillId="0" borderId="53" xfId="54" applyFont="1" applyFill="1" applyBorder="1" applyAlignment="1">
      <alignment horizontal="left" vertical="center" wrapText="1"/>
      <protection/>
    </xf>
    <xf numFmtId="0" fontId="0" fillId="35" borderId="34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49" fontId="2" fillId="30" borderId="34" xfId="0" applyNumberFormat="1" applyFont="1" applyFill="1" applyBorder="1" applyAlignment="1" applyProtection="1">
      <alignment horizontal="left" vertical="center"/>
      <protection locked="0"/>
    </xf>
    <xf numFmtId="49" fontId="2" fillId="30" borderId="35" xfId="0" applyNumberFormat="1" applyFont="1" applyFill="1" applyBorder="1" applyAlignment="1" applyProtection="1">
      <alignment horizontal="left" vertical="center"/>
      <protection locked="0"/>
    </xf>
    <xf numFmtId="49" fontId="2" fillId="30" borderId="37" xfId="0" applyNumberFormat="1" applyFont="1" applyFill="1" applyBorder="1" applyAlignment="1" applyProtection="1">
      <alignment horizontal="left" vertical="center"/>
      <protection locked="0"/>
    </xf>
    <xf numFmtId="49" fontId="2" fillId="30" borderId="34" xfId="0" applyNumberFormat="1" applyFont="1" applyFill="1" applyBorder="1" applyAlignment="1" applyProtection="1">
      <alignment horizontal="center" vertical="center"/>
      <protection locked="0"/>
    </xf>
    <xf numFmtId="49" fontId="2" fillId="30" borderId="35" xfId="0" applyNumberFormat="1" applyFont="1" applyFill="1" applyBorder="1" applyAlignment="1" applyProtection="1">
      <alignment horizontal="center" vertical="center"/>
      <protection locked="0"/>
    </xf>
    <xf numFmtId="49" fontId="2" fillId="30" borderId="37" xfId="0" applyNumberFormat="1" applyFont="1" applyFill="1" applyBorder="1" applyAlignment="1" applyProtection="1">
      <alignment horizontal="center" vertical="center"/>
      <protection locked="0"/>
    </xf>
    <xf numFmtId="49" fontId="22" fillId="30" borderId="18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48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23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12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0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87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14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30" xfId="35" applyNumberFormat="1" applyFont="1" applyFill="1" applyBorder="1" applyAlignment="1" applyProtection="1">
      <alignment horizontal="center" vertical="center" wrapText="1"/>
      <protection locked="0"/>
    </xf>
    <xf numFmtId="49" fontId="22" fillId="30" borderId="24" xfId="35" applyNumberFormat="1" applyFont="1" applyFill="1" applyBorder="1" applyAlignment="1" applyProtection="1">
      <alignment horizontal="center" vertical="center" wrapText="1"/>
      <protection locked="0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49" fontId="2" fillId="40" borderId="34" xfId="0" applyNumberFormat="1" applyFont="1" applyFill="1" applyBorder="1" applyAlignment="1" applyProtection="1">
      <alignment horizontal="left" vertical="center"/>
      <protection locked="0"/>
    </xf>
    <xf numFmtId="49" fontId="2" fillId="40" borderId="35" xfId="0" applyNumberFormat="1" applyFont="1" applyFill="1" applyBorder="1" applyAlignment="1" applyProtection="1">
      <alignment horizontal="left" vertical="center"/>
      <protection locked="0"/>
    </xf>
    <xf numFmtId="49" fontId="2" fillId="40" borderId="95" xfId="0" applyNumberFormat="1" applyFont="1" applyFill="1" applyBorder="1" applyAlignment="1" applyProtection="1">
      <alignment horizontal="left" vertical="center"/>
      <protection locked="0"/>
    </xf>
    <xf numFmtId="49" fontId="6" fillId="24" borderId="0" xfId="0" applyNumberFormat="1" applyFont="1" applyFill="1" applyBorder="1" applyAlignment="1" applyProtection="1">
      <alignment horizontal="left" vertical="center"/>
      <protection locked="0"/>
    </xf>
    <xf numFmtId="0" fontId="21" fillId="30" borderId="45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75" fillId="47" borderId="34" xfId="0" applyFont="1" applyFill="1" applyBorder="1" applyAlignment="1">
      <alignment horizontal="center" vertical="center"/>
    </xf>
    <xf numFmtId="0" fontId="75" fillId="47" borderId="35" xfId="0" applyFont="1" applyFill="1" applyBorder="1" applyAlignment="1">
      <alignment horizontal="center" vertical="center"/>
    </xf>
    <xf numFmtId="0" fontId="75" fillId="47" borderId="37" xfId="0" applyFont="1" applyFill="1" applyBorder="1" applyAlignment="1">
      <alignment horizontal="center" vertical="center"/>
    </xf>
    <xf numFmtId="14" fontId="2" fillId="30" borderId="34" xfId="0" applyNumberFormat="1" applyFont="1" applyFill="1" applyBorder="1" applyAlignment="1" applyProtection="1">
      <alignment horizontal="center" vertical="center"/>
      <protection locked="0"/>
    </xf>
    <xf numFmtId="14" fontId="2" fillId="30" borderId="37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left" vertical="center"/>
      <protection locked="0"/>
    </xf>
    <xf numFmtId="0" fontId="2" fillId="35" borderId="34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7" fillId="24" borderId="66" xfId="0" applyNumberFormat="1" applyFont="1" applyFill="1" applyBorder="1" applyAlignment="1">
      <alignment horizontal="center" vertical="center"/>
    </xf>
    <xf numFmtId="0" fontId="90" fillId="35" borderId="75" xfId="0" applyFont="1" applyFill="1" applyBorder="1" applyAlignment="1">
      <alignment horizontal="center" vertical="center"/>
    </xf>
    <xf numFmtId="0" fontId="90" fillId="35" borderId="43" xfId="0" applyFont="1" applyFill="1" applyBorder="1" applyAlignment="1">
      <alignment horizontal="center" vertical="center"/>
    </xf>
    <xf numFmtId="0" fontId="90" fillId="35" borderId="27" xfId="0" applyFont="1" applyFill="1" applyBorder="1" applyAlignment="1">
      <alignment horizontal="center" vertical="center"/>
    </xf>
    <xf numFmtId="0" fontId="17" fillId="27" borderId="34" xfId="54" applyFont="1" applyFill="1" applyBorder="1" applyAlignment="1">
      <alignment horizontal="left" vertical="center"/>
      <protection/>
    </xf>
    <xf numFmtId="0" fontId="17" fillId="27" borderId="35" xfId="54" applyFont="1" applyFill="1" applyBorder="1" applyAlignment="1">
      <alignment horizontal="left" vertical="center"/>
      <protection/>
    </xf>
    <xf numFmtId="0" fontId="17" fillId="0" borderId="75" xfId="54" applyFont="1" applyFill="1" applyBorder="1" applyAlignment="1">
      <alignment horizontal="center" vertical="center"/>
      <protection/>
    </xf>
    <xf numFmtId="0" fontId="17" fillId="0" borderId="76" xfId="54" applyFont="1" applyFill="1" applyBorder="1" applyAlignment="1">
      <alignment horizontal="center" vertical="center"/>
      <protection/>
    </xf>
    <xf numFmtId="0" fontId="17" fillId="0" borderId="56" xfId="54" applyFont="1" applyFill="1" applyBorder="1" applyAlignment="1">
      <alignment horizontal="center" vertical="center"/>
      <protection/>
    </xf>
    <xf numFmtId="183" fontId="23" fillId="27" borderId="34" xfId="0" applyNumberFormat="1" applyFont="1" applyFill="1" applyBorder="1" applyAlignment="1">
      <alignment horizontal="center"/>
    </xf>
    <xf numFmtId="183" fontId="23" fillId="27" borderId="37" xfId="0" applyNumberFormat="1" applyFont="1" applyFill="1" applyBorder="1" applyAlignment="1">
      <alignment horizontal="center"/>
    </xf>
    <xf numFmtId="0" fontId="17" fillId="24" borderId="0" xfId="54" applyFont="1" applyFill="1" applyBorder="1" applyAlignment="1">
      <alignment horizontal="right"/>
      <protection/>
    </xf>
    <xf numFmtId="0" fontId="21" fillId="27" borderId="34" xfId="54" applyFont="1" applyFill="1" applyBorder="1" applyAlignment="1">
      <alignment horizontal="left" vertical="center"/>
      <protection/>
    </xf>
    <xf numFmtId="0" fontId="21" fillId="27" borderId="35" xfId="54" applyFont="1" applyFill="1" applyBorder="1" applyAlignment="1">
      <alignment horizontal="left" vertical="center"/>
      <protection/>
    </xf>
    <xf numFmtId="0" fontId="21" fillId="27" borderId="37" xfId="54" applyFont="1" applyFill="1" applyBorder="1" applyAlignment="1">
      <alignment horizontal="left" vertical="center"/>
      <protection/>
    </xf>
    <xf numFmtId="0" fontId="18" fillId="33" borderId="0" xfId="54" applyFont="1" applyFill="1" applyBorder="1" applyAlignment="1">
      <alignment horizontal="center" vertical="center"/>
      <protection/>
    </xf>
    <xf numFmtId="0" fontId="73" fillId="35" borderId="14" xfId="54" applyFont="1" applyFill="1" applyBorder="1" applyAlignment="1">
      <alignment horizontal="right" vertical="center"/>
      <protection/>
    </xf>
    <xf numFmtId="0" fontId="73" fillId="35" borderId="30" xfId="54" applyFont="1" applyFill="1" applyBorder="1" applyAlignment="1">
      <alignment horizontal="right" vertical="center"/>
      <protection/>
    </xf>
    <xf numFmtId="0" fontId="21" fillId="30" borderId="54" xfId="54" applyFont="1" applyFill="1" applyBorder="1" applyAlignment="1">
      <alignment horizontal="center" vertical="center"/>
      <protection/>
    </xf>
    <xf numFmtId="0" fontId="21" fillId="30" borderId="85" xfId="54" applyFont="1" applyFill="1" applyBorder="1" applyAlignment="1">
      <alignment horizontal="center" vertical="center"/>
      <protection/>
    </xf>
    <xf numFmtId="0" fontId="21" fillId="30" borderId="86" xfId="54" applyFont="1" applyFill="1" applyBorder="1" applyAlignment="1">
      <alignment horizontal="center" vertical="center"/>
      <protection/>
    </xf>
    <xf numFmtId="0" fontId="18" fillId="0" borderId="48" xfId="54" applyFont="1" applyFill="1" applyBorder="1" applyAlignment="1">
      <alignment horizontal="left" vertical="center"/>
      <protection/>
    </xf>
    <xf numFmtId="0" fontId="18" fillId="0" borderId="23" xfId="54" applyFont="1" applyFill="1" applyBorder="1" applyAlignment="1">
      <alignment horizontal="left" vertical="center"/>
      <protection/>
    </xf>
    <xf numFmtId="0" fontId="18" fillId="33" borderId="85" xfId="54" applyFont="1" applyFill="1" applyBorder="1" applyAlignment="1">
      <alignment horizontal="center" vertical="center"/>
      <protection/>
    </xf>
    <xf numFmtId="0" fontId="18" fillId="33" borderId="86" xfId="54" applyFont="1" applyFill="1" applyBorder="1" applyAlignment="1">
      <alignment horizontal="center" vertical="center"/>
      <protection/>
    </xf>
    <xf numFmtId="0" fontId="29" fillId="24" borderId="0" xfId="0" applyFont="1" applyFill="1" applyBorder="1" applyAlignment="1">
      <alignment horizontal="center" vertical="center"/>
    </xf>
  </cellXfs>
  <cellStyles count="5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legamento ipertestuale 2" xfId="36"/>
    <cellStyle name="Followed Hyperlink" xfId="37"/>
    <cellStyle name="Colore1" xfId="38"/>
    <cellStyle name="Colore2" xfId="39"/>
    <cellStyle name="Colore3" xfId="40"/>
    <cellStyle name="Colore4" xfId="41"/>
    <cellStyle name="Colore5" xfId="42"/>
    <cellStyle name="Colore6" xfId="43"/>
    <cellStyle name="Controlla cella" xfId="44"/>
    <cellStyle name="Euro" xfId="45"/>
    <cellStyle name="Euro 2" xfId="46"/>
    <cellStyle name="Input" xfId="47"/>
    <cellStyle name="Comma [0]" xfId="48"/>
    <cellStyle name="Migliaia 2" xfId="49"/>
    <cellStyle name="Migliaia 3" xfId="50"/>
    <cellStyle name="Neutro" xfId="51"/>
    <cellStyle name="Non valido" xfId="52"/>
    <cellStyle name="Normale 2" xfId="53"/>
    <cellStyle name="Normale 3" xfId="54"/>
    <cellStyle name="Nota" xfId="55"/>
    <cellStyle name="Output" xfId="56"/>
    <cellStyle name="Percent" xfId="57"/>
    <cellStyle name="Percentuale 2" xfId="58"/>
    <cellStyle name="Percentuale 3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ido" xfId="68"/>
    <cellStyle name="Currency" xfId="69"/>
    <cellStyle name="Currency [0]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11</xdr:col>
      <xdr:colOff>0</xdr:colOff>
      <xdr:row>2</xdr:row>
      <xdr:rowOff>57150</xdr:rowOff>
    </xdr:to>
    <xdr:pic>
      <xdr:nvPicPr>
        <xdr:cNvPr id="1" name="Immagine 1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086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11</xdr:col>
      <xdr:colOff>76200</xdr:colOff>
      <xdr:row>1</xdr:row>
      <xdr:rowOff>200025</xdr:rowOff>
    </xdr:to>
    <xdr:pic>
      <xdr:nvPicPr>
        <xdr:cNvPr id="1" name="Immagine 6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6829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8</xdr:col>
      <xdr:colOff>1333500</xdr:colOff>
      <xdr:row>1</xdr:row>
      <xdr:rowOff>428625</xdr:rowOff>
    </xdr:to>
    <xdr:pic>
      <xdr:nvPicPr>
        <xdr:cNvPr id="1" name="Immagine 7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4</xdr:col>
      <xdr:colOff>1866900</xdr:colOff>
      <xdr:row>1</xdr:row>
      <xdr:rowOff>485775</xdr:rowOff>
    </xdr:to>
    <xdr:pic>
      <xdr:nvPicPr>
        <xdr:cNvPr id="1" name="Immagine 7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020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38100</xdr:rowOff>
    </xdr:from>
    <xdr:to>
      <xdr:col>7</xdr:col>
      <xdr:colOff>1228725</xdr:colOff>
      <xdr:row>2</xdr:row>
      <xdr:rowOff>161925</xdr:rowOff>
    </xdr:to>
    <xdr:pic>
      <xdr:nvPicPr>
        <xdr:cNvPr id="1" name="Immagine 7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7686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13</xdr:col>
      <xdr:colOff>1333500</xdr:colOff>
      <xdr:row>2</xdr:row>
      <xdr:rowOff>0</xdr:rowOff>
    </xdr:to>
    <xdr:pic>
      <xdr:nvPicPr>
        <xdr:cNvPr id="1" name="Immagine 8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968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12</xdr:col>
      <xdr:colOff>571500</xdr:colOff>
      <xdr:row>2</xdr:row>
      <xdr:rowOff>76200</xdr:rowOff>
    </xdr:to>
    <xdr:pic>
      <xdr:nvPicPr>
        <xdr:cNvPr id="1" name="Immagine 7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882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11</xdr:col>
      <xdr:colOff>742950</xdr:colOff>
      <xdr:row>1</xdr:row>
      <xdr:rowOff>257175</xdr:rowOff>
    </xdr:to>
    <xdr:pic>
      <xdr:nvPicPr>
        <xdr:cNvPr id="1" name="Immagine 7" descr="loghi sici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458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D16" sqref="D16"/>
    </sheetView>
  </sheetViews>
  <sheetFormatPr defaultColWidth="8.7109375" defaultRowHeight="15"/>
  <cols>
    <col min="1" max="1" width="3.140625" style="434" customWidth="1"/>
    <col min="2" max="2" width="43.421875" style="434" customWidth="1"/>
    <col min="3" max="3" width="7.28125" style="434" customWidth="1"/>
    <col min="4" max="4" width="6.140625" style="434" customWidth="1"/>
    <col min="5" max="5" width="4.28125" style="434" customWidth="1"/>
    <col min="6" max="6" width="5.8515625" style="434" customWidth="1"/>
    <col min="7" max="7" width="5.7109375" style="434" customWidth="1"/>
    <col min="8" max="8" width="7.7109375" style="434" customWidth="1"/>
    <col min="9" max="9" width="10.28125" style="434" customWidth="1"/>
    <col min="10" max="10" width="9.140625" style="434" customWidth="1"/>
    <col min="11" max="11" width="5.28125" style="434" customWidth="1"/>
    <col min="12" max="16384" width="8.7109375" style="434" customWidth="1"/>
  </cols>
  <sheetData>
    <row r="1" spans="2:11" ht="40.5" customHeight="1"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2:11" ht="18.75"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ht="15"/>
    <row r="5" spans="1:11" s="464" customFormat="1" ht="72.75" customHeight="1">
      <c r="A5" s="595" t="s">
        <v>1237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</row>
    <row r="6" spans="1:11" ht="13.5">
      <c r="A6" s="602">
        <v>2017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1" ht="93.75" customHeight="1">
      <c r="A7" s="597" t="s">
        <v>1288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</row>
    <row r="8" spans="1:11" ht="13.5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</row>
    <row r="9" spans="1:11" ht="13.5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</row>
    <row r="10" ht="15" thickBot="1"/>
    <row r="11" spans="2:11" ht="15.75" thickBot="1">
      <c r="B11" s="447" t="s">
        <v>886</v>
      </c>
      <c r="C11" s="600"/>
      <c r="D11" s="600"/>
      <c r="E11" s="600"/>
      <c r="F11" s="600"/>
      <c r="G11" s="600"/>
      <c r="H11" s="600"/>
      <c r="I11" s="600"/>
      <c r="J11" s="600"/>
      <c r="K11" s="601"/>
    </row>
    <row r="12" spans="2:11" ht="15.75" thickBot="1">
      <c r="B12" s="445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2:11" ht="15.75" thickBot="1">
      <c r="B13" s="447" t="s">
        <v>1242</v>
      </c>
      <c r="C13" s="600"/>
      <c r="D13" s="600"/>
      <c r="E13" s="600"/>
      <c r="F13" s="600"/>
      <c r="G13" s="600"/>
      <c r="H13" s="600"/>
      <c r="I13" s="600"/>
      <c r="J13" s="600"/>
      <c r="K13" s="601"/>
    </row>
    <row r="15" spans="2:11" ht="177" customHeight="1">
      <c r="B15" s="592" t="s">
        <v>1291</v>
      </c>
      <c r="C15" s="593"/>
      <c r="D15" s="593"/>
      <c r="E15" s="593"/>
      <c r="F15" s="593"/>
      <c r="G15" s="593"/>
      <c r="H15" s="593"/>
      <c r="I15" s="593"/>
      <c r="J15" s="593"/>
      <c r="K15" s="593"/>
    </row>
  </sheetData>
  <sheetProtection/>
  <mergeCells count="9">
    <mergeCell ref="B15:K15"/>
    <mergeCell ref="B1:K1"/>
    <mergeCell ref="A5:K5"/>
    <mergeCell ref="A7:K7"/>
    <mergeCell ref="A8:K8"/>
    <mergeCell ref="A9:K9"/>
    <mergeCell ref="C11:K11"/>
    <mergeCell ref="C13:K13"/>
    <mergeCell ref="A6:K6"/>
  </mergeCells>
  <printOptions horizontalCentered="1"/>
  <pageMargins left="0.16" right="0.16" top="0.6100000000000001" bottom="0.4100000000000001" header="0.5" footer="0.5"/>
  <pageSetup orientation="portrait" paperSize="9" scale="74"/>
  <rowBreaks count="1" manualBreakCount="1">
    <brk id="1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67"/>
  <sheetViews>
    <sheetView showGridLines="0" tabSelected="1" zoomScale="125" zoomScaleNormal="125" workbookViewId="0" topLeftCell="A1">
      <selection activeCell="K28" sqref="K28"/>
    </sheetView>
  </sheetViews>
  <sheetFormatPr defaultColWidth="8.7109375" defaultRowHeight="15"/>
  <cols>
    <col min="1" max="1" width="1.7109375" style="434" customWidth="1"/>
    <col min="2" max="2" width="4.28125" style="434" customWidth="1"/>
    <col min="3" max="3" width="43.421875" style="434" customWidth="1"/>
    <col min="4" max="4" width="7.28125" style="434" customWidth="1"/>
    <col min="5" max="5" width="6.140625" style="434" customWidth="1"/>
    <col min="6" max="6" width="4.28125" style="434" customWidth="1"/>
    <col min="7" max="7" width="5.8515625" style="434" customWidth="1"/>
    <col min="8" max="8" width="5.7109375" style="434" customWidth="1"/>
    <col min="9" max="9" width="7.7109375" style="434" customWidth="1"/>
    <col min="10" max="10" width="11.28125" style="434" customWidth="1"/>
    <col min="11" max="11" width="10.140625" style="434" customWidth="1"/>
    <col min="12" max="12" width="8.421875" style="434" customWidth="1"/>
    <col min="13" max="16384" width="8.7109375" style="434" customWidth="1"/>
  </cols>
  <sheetData>
    <row r="1" spans="3:12" ht="40.5" customHeight="1"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2:12" ht="18.75"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2:12" ht="18">
      <c r="B3" s="582"/>
      <c r="C3" s="582" t="s">
        <v>885</v>
      </c>
      <c r="D3" s="435"/>
      <c r="E3" s="435"/>
      <c r="F3" s="435"/>
      <c r="G3" s="435"/>
      <c r="H3" s="435"/>
      <c r="I3" s="435"/>
      <c r="J3" s="435"/>
      <c r="K3" s="435"/>
      <c r="L3" s="435"/>
    </row>
    <row r="4" spans="3:12" ht="13.5">
      <c r="C4" s="614" t="s">
        <v>876</v>
      </c>
      <c r="D4" s="614"/>
      <c r="E4" s="614"/>
      <c r="F4" s="614"/>
      <c r="G4" s="614"/>
      <c r="H4" s="614"/>
      <c r="I4" s="614"/>
      <c r="J4" s="614"/>
      <c r="K4" s="614"/>
      <c r="L4" s="614"/>
    </row>
    <row r="5" spans="2:12" ht="19.5">
      <c r="B5" s="638" t="s">
        <v>1280</v>
      </c>
      <c r="C5" s="639"/>
      <c r="D5" s="639"/>
      <c r="E5" s="639"/>
      <c r="F5" s="639"/>
      <c r="G5" s="639"/>
      <c r="H5" s="639"/>
      <c r="I5" s="639"/>
      <c r="J5" s="639"/>
      <c r="K5" s="639"/>
      <c r="L5" s="640"/>
    </row>
    <row r="6" spans="2:12" ht="13.5">
      <c r="B6" s="585" t="s">
        <v>704</v>
      </c>
      <c r="C6" s="504" t="s">
        <v>886</v>
      </c>
      <c r="D6" s="613"/>
      <c r="E6" s="613"/>
      <c r="F6" s="613"/>
      <c r="G6" s="613"/>
      <c r="H6" s="613"/>
      <c r="I6" s="613"/>
      <c r="J6" s="613"/>
      <c r="K6" s="613"/>
      <c r="L6" s="613"/>
    </row>
    <row r="7" spans="2:12" ht="13.5">
      <c r="B7" s="585" t="s">
        <v>706</v>
      </c>
      <c r="C7" s="504" t="s">
        <v>1222</v>
      </c>
      <c r="D7" s="626"/>
      <c r="E7" s="627"/>
      <c r="F7" s="627"/>
      <c r="G7" s="627"/>
      <c r="H7" s="627"/>
      <c r="I7" s="627"/>
      <c r="J7" s="627"/>
      <c r="K7" s="627"/>
      <c r="L7" s="628"/>
    </row>
    <row r="8" spans="2:12" ht="13.5">
      <c r="B8" s="585" t="s">
        <v>708</v>
      </c>
      <c r="C8" s="504" t="s">
        <v>895</v>
      </c>
      <c r="D8" s="613"/>
      <c r="E8" s="613"/>
      <c r="F8" s="613"/>
      <c r="G8" s="613"/>
      <c r="H8" s="613"/>
      <c r="I8" s="613"/>
      <c r="J8" s="613"/>
      <c r="K8" s="613"/>
      <c r="L8" s="613"/>
    </row>
    <row r="9" spans="2:12" ht="13.5">
      <c r="B9" s="585" t="s">
        <v>710</v>
      </c>
      <c r="C9" s="504" t="s">
        <v>896</v>
      </c>
      <c r="D9" s="613"/>
      <c r="E9" s="613"/>
      <c r="F9" s="613"/>
      <c r="G9" s="613"/>
      <c r="H9" s="613"/>
      <c r="I9" s="613"/>
      <c r="J9" s="613"/>
      <c r="K9" s="613"/>
      <c r="L9" s="613"/>
    </row>
    <row r="10" spans="2:12" ht="57.75" customHeight="1">
      <c r="B10" s="585" t="s">
        <v>712</v>
      </c>
      <c r="C10" s="504" t="s">
        <v>2</v>
      </c>
      <c r="D10" s="613"/>
      <c r="E10" s="613"/>
      <c r="F10" s="613"/>
      <c r="G10" s="613"/>
      <c r="H10" s="613"/>
      <c r="I10" s="613"/>
      <c r="J10" s="613"/>
      <c r="K10" s="613"/>
      <c r="L10" s="613"/>
    </row>
    <row r="11" spans="2:12" ht="13.5">
      <c r="B11" s="585" t="s">
        <v>714</v>
      </c>
      <c r="C11" s="504" t="s">
        <v>882</v>
      </c>
      <c r="D11" s="613"/>
      <c r="E11" s="613"/>
      <c r="F11" s="613"/>
      <c r="G11" s="613"/>
      <c r="H11" s="613"/>
      <c r="I11" s="613"/>
      <c r="J11" s="613"/>
      <c r="K11" s="613"/>
      <c r="L11" s="613"/>
    </row>
    <row r="12" spans="2:41" ht="13.5" customHeight="1">
      <c r="B12" s="585" t="s">
        <v>718</v>
      </c>
      <c r="C12" s="504" t="s">
        <v>1193</v>
      </c>
      <c r="D12" s="613"/>
      <c r="E12" s="613"/>
      <c r="F12" s="613"/>
      <c r="G12" s="613"/>
      <c r="H12" s="613"/>
      <c r="I12" s="613"/>
      <c r="J12" s="613"/>
      <c r="K12" s="613"/>
      <c r="L12" s="613"/>
      <c r="AG12" s="5" t="s">
        <v>1206</v>
      </c>
      <c r="AH12" s="5"/>
      <c r="AI12" s="5"/>
      <c r="AJ12" s="5"/>
      <c r="AK12" s="5"/>
      <c r="AL12" s="5"/>
      <c r="AM12" s="5"/>
      <c r="AN12" s="5"/>
      <c r="AO12" s="5"/>
    </row>
    <row r="13" spans="2:41" ht="13.5">
      <c r="B13" s="585" t="s">
        <v>720</v>
      </c>
      <c r="C13" s="504" t="s">
        <v>893</v>
      </c>
      <c r="D13" s="613"/>
      <c r="E13" s="613"/>
      <c r="F13" s="613"/>
      <c r="G13" s="613"/>
      <c r="H13" s="613"/>
      <c r="I13" s="613"/>
      <c r="J13" s="613"/>
      <c r="K13" s="613"/>
      <c r="L13" s="613"/>
      <c r="AG13" s="5" t="s">
        <v>1207</v>
      </c>
      <c r="AH13" s="5"/>
      <c r="AI13" s="5"/>
      <c r="AJ13" s="5"/>
      <c r="AK13" s="5"/>
      <c r="AL13" s="5"/>
      <c r="AM13" s="5"/>
      <c r="AN13" s="5"/>
      <c r="AO13" s="5"/>
    </row>
    <row r="14" spans="2:41" s="443" customFormat="1" ht="42" customHeight="1">
      <c r="B14" s="585" t="s">
        <v>722</v>
      </c>
      <c r="C14" s="504" t="s">
        <v>3</v>
      </c>
      <c r="D14" s="613"/>
      <c r="E14" s="613"/>
      <c r="F14" s="613"/>
      <c r="G14" s="613"/>
      <c r="H14" s="613"/>
      <c r="I14" s="613"/>
      <c r="J14" s="613"/>
      <c r="K14" s="613"/>
      <c r="L14" s="613"/>
      <c r="AG14" s="5" t="s">
        <v>1208</v>
      </c>
      <c r="AH14" s="5"/>
      <c r="AI14" s="5"/>
      <c r="AJ14" s="5"/>
      <c r="AK14" s="5"/>
      <c r="AL14" s="5"/>
      <c r="AM14" s="5"/>
      <c r="AN14" s="5"/>
      <c r="AO14" s="5"/>
    </row>
    <row r="15" spans="2:41" ht="13.5">
      <c r="B15" s="585" t="s">
        <v>724</v>
      </c>
      <c r="C15" s="504" t="s">
        <v>4</v>
      </c>
      <c r="D15" s="613" t="s">
        <v>5</v>
      </c>
      <c r="E15" s="613"/>
      <c r="F15" s="613"/>
      <c r="G15" s="613"/>
      <c r="H15" s="613"/>
      <c r="I15" s="613"/>
      <c r="J15" s="613"/>
      <c r="K15" s="613"/>
      <c r="L15" s="613"/>
      <c r="AG15" s="5" t="s">
        <v>1209</v>
      </c>
      <c r="AH15" s="5"/>
      <c r="AI15" s="5"/>
      <c r="AJ15" s="5"/>
      <c r="AK15" s="5"/>
      <c r="AL15" s="5"/>
      <c r="AM15" s="5"/>
      <c r="AN15" s="5"/>
      <c r="AO15" s="5"/>
    </row>
    <row r="16" spans="2:33" ht="13.5">
      <c r="B16" s="585" t="s">
        <v>726</v>
      </c>
      <c r="C16" s="504" t="s">
        <v>6</v>
      </c>
      <c r="D16" s="613" t="s">
        <v>890</v>
      </c>
      <c r="E16" s="613"/>
      <c r="F16" s="613"/>
      <c r="G16" s="613"/>
      <c r="H16" s="613"/>
      <c r="I16" s="613"/>
      <c r="J16" s="613"/>
      <c r="K16" s="613"/>
      <c r="L16" s="613"/>
      <c r="AG16" s="5" t="s">
        <v>1210</v>
      </c>
    </row>
    <row r="17" spans="2:12" ht="28.5" customHeight="1">
      <c r="B17" s="586" t="s">
        <v>1244</v>
      </c>
      <c r="C17" s="505" t="s">
        <v>1292</v>
      </c>
      <c r="D17" s="560"/>
      <c r="E17" s="618" t="s">
        <v>1190</v>
      </c>
      <c r="F17" s="618"/>
      <c r="G17" s="618"/>
      <c r="H17" s="623"/>
      <c r="I17" s="624"/>
      <c r="J17" s="624"/>
      <c r="K17" s="624"/>
      <c r="L17" s="625"/>
    </row>
    <row r="18" spans="2:12" ht="28.5" customHeight="1">
      <c r="B18" s="586" t="s">
        <v>1245</v>
      </c>
      <c r="C18" s="505" t="s">
        <v>1293</v>
      </c>
      <c r="D18" s="560"/>
      <c r="E18" s="618" t="s">
        <v>1190</v>
      </c>
      <c r="F18" s="618"/>
      <c r="G18" s="618"/>
      <c r="H18" s="623"/>
      <c r="I18" s="624"/>
      <c r="J18" s="624"/>
      <c r="K18" s="624"/>
      <c r="L18" s="625"/>
    </row>
    <row r="19" spans="2:12" ht="31.5" customHeight="1">
      <c r="B19" s="586" t="s">
        <v>1246</v>
      </c>
      <c r="C19" s="547" t="s">
        <v>1294</v>
      </c>
      <c r="D19" s="561"/>
      <c r="E19" s="622" t="s">
        <v>1190</v>
      </c>
      <c r="F19" s="622"/>
      <c r="G19" s="622"/>
      <c r="H19" s="615"/>
      <c r="I19" s="616"/>
      <c r="J19" s="616"/>
      <c r="K19" s="616"/>
      <c r="L19" s="617"/>
    </row>
    <row r="20" spans="2:33" ht="13.5">
      <c r="B20" s="585" t="s">
        <v>1247</v>
      </c>
      <c r="C20" s="504" t="s">
        <v>897</v>
      </c>
      <c r="D20" s="606"/>
      <c r="E20" s="606"/>
      <c r="F20" s="606"/>
      <c r="G20" s="606"/>
      <c r="H20" s="606"/>
      <c r="I20" s="606"/>
      <c r="J20" s="606"/>
      <c r="K20" s="606"/>
      <c r="L20" s="606"/>
      <c r="AG20" s="5" t="s">
        <v>1194</v>
      </c>
    </row>
    <row r="21" spans="2:33" ht="13.5">
      <c r="B21" s="585" t="s">
        <v>1248</v>
      </c>
      <c r="C21" s="504" t="s">
        <v>898</v>
      </c>
      <c r="D21" s="606"/>
      <c r="E21" s="606"/>
      <c r="F21" s="606"/>
      <c r="G21" s="606"/>
      <c r="H21" s="606"/>
      <c r="I21" s="606"/>
      <c r="J21" s="606"/>
      <c r="K21" s="606"/>
      <c r="L21" s="606"/>
      <c r="AG21" s="5" t="s">
        <v>1195</v>
      </c>
    </row>
    <row r="22" spans="2:33" ht="13.5">
      <c r="B22" s="585" t="s">
        <v>1249</v>
      </c>
      <c r="C22" s="504" t="s">
        <v>899</v>
      </c>
      <c r="D22" s="637">
        <f>D20+D21</f>
        <v>0</v>
      </c>
      <c r="E22" s="637"/>
      <c r="F22" s="637"/>
      <c r="G22" s="637"/>
      <c r="H22" s="637"/>
      <c r="I22" s="637"/>
      <c r="J22" s="637"/>
      <c r="K22" s="637"/>
      <c r="L22" s="637"/>
      <c r="AG22" s="5" t="s">
        <v>716</v>
      </c>
    </row>
    <row r="23" spans="2:33" ht="13.5">
      <c r="B23" s="585" t="s">
        <v>1250</v>
      </c>
      <c r="C23" s="504" t="s">
        <v>1289</v>
      </c>
      <c r="D23" s="634"/>
      <c r="E23" s="634"/>
      <c r="F23" s="634"/>
      <c r="G23" s="634"/>
      <c r="H23" s="634"/>
      <c r="I23" s="634"/>
      <c r="J23" s="634"/>
      <c r="K23" s="634"/>
      <c r="L23" s="583" t="e">
        <f>D23/D22</f>
        <v>#DIV/0!</v>
      </c>
      <c r="AG23" s="5" t="s">
        <v>717</v>
      </c>
    </row>
    <row r="24" spans="2:33" ht="27.75" customHeight="1">
      <c r="B24" s="586" t="s">
        <v>1251</v>
      </c>
      <c r="C24" s="505" t="s">
        <v>1243</v>
      </c>
      <c r="D24" s="634"/>
      <c r="E24" s="634"/>
      <c r="F24" s="634"/>
      <c r="G24" s="634"/>
      <c r="H24" s="634"/>
      <c r="I24" s="634"/>
      <c r="J24" s="634"/>
      <c r="K24" s="634"/>
      <c r="L24" s="583" t="e">
        <f>D24/D23</f>
        <v>#DIV/0!</v>
      </c>
      <c r="AG24" s="5" t="s">
        <v>717</v>
      </c>
    </row>
    <row r="25" spans="2:12" ht="13.5">
      <c r="B25" s="585" t="s">
        <v>1253</v>
      </c>
      <c r="C25" s="504" t="s">
        <v>881</v>
      </c>
      <c r="D25" s="631"/>
      <c r="E25" s="631"/>
      <c r="F25" s="631"/>
      <c r="G25" s="631"/>
      <c r="H25" s="631"/>
      <c r="I25" s="631"/>
      <c r="J25" s="631"/>
      <c r="K25" s="631"/>
      <c r="L25" s="631"/>
    </row>
    <row r="26" spans="2:12" ht="13.5">
      <c r="B26" s="585" t="s">
        <v>1254</v>
      </c>
      <c r="C26" s="504" t="s">
        <v>900</v>
      </c>
      <c r="D26" s="631"/>
      <c r="E26" s="631"/>
      <c r="F26" s="631"/>
      <c r="G26" s="631"/>
      <c r="H26" s="631"/>
      <c r="I26" s="631"/>
      <c r="J26" s="631"/>
      <c r="K26" s="631"/>
      <c r="L26" s="631"/>
    </row>
    <row r="27" spans="2:12" ht="15" customHeight="1">
      <c r="B27" s="585" t="s">
        <v>1255</v>
      </c>
      <c r="C27" s="504" t="s">
        <v>878</v>
      </c>
      <c r="D27" s="610" t="s">
        <v>1227</v>
      </c>
      <c r="E27" s="611"/>
      <c r="F27" s="611"/>
      <c r="G27" s="611"/>
      <c r="H27" s="611"/>
      <c r="I27" s="611"/>
      <c r="J27" s="612"/>
      <c r="K27" s="562"/>
      <c r="L27" s="578" t="e">
        <f>K27/$K$32</f>
        <v>#DIV/0!</v>
      </c>
    </row>
    <row r="28" spans="4:11" ht="3.75" customHeight="1">
      <c r="D28" s="442"/>
      <c r="E28" s="442"/>
      <c r="F28" s="442"/>
      <c r="G28" s="442"/>
      <c r="H28" s="442"/>
      <c r="I28" s="442"/>
      <c r="J28" s="442"/>
      <c r="K28" s="442"/>
    </row>
    <row r="29" spans="2:12" ht="15" customHeight="1">
      <c r="B29" s="585" t="s">
        <v>1256</v>
      </c>
      <c r="C29" s="504" t="s">
        <v>892</v>
      </c>
      <c r="D29" s="610" t="s">
        <v>1227</v>
      </c>
      <c r="E29" s="611"/>
      <c r="F29" s="611"/>
      <c r="G29" s="611"/>
      <c r="H29" s="611"/>
      <c r="I29" s="611"/>
      <c r="J29" s="612"/>
      <c r="K29" s="562"/>
      <c r="L29" s="578" t="e">
        <f>K29/$K$32</f>
        <v>#DIV/0!</v>
      </c>
    </row>
    <row r="30" spans="4:11" ht="3.75" customHeight="1">
      <c r="D30" s="442"/>
      <c r="E30" s="442"/>
      <c r="F30" s="442"/>
      <c r="G30" s="442"/>
      <c r="H30" s="442"/>
      <c r="I30" s="442"/>
      <c r="J30" s="442"/>
      <c r="K30" s="442"/>
    </row>
    <row r="31" spans="2:14" ht="15" customHeight="1">
      <c r="B31" s="587" t="s">
        <v>1257</v>
      </c>
      <c r="C31" s="552" t="s">
        <v>877</v>
      </c>
      <c r="D31" s="610" t="s">
        <v>1227</v>
      </c>
      <c r="E31" s="611"/>
      <c r="F31" s="611"/>
      <c r="G31" s="611"/>
      <c r="H31" s="611"/>
      <c r="I31" s="611"/>
      <c r="J31" s="612"/>
      <c r="K31" s="562"/>
      <c r="L31" s="578" t="e">
        <f>K31/$K$32</f>
        <v>#DIV/0!</v>
      </c>
      <c r="N31" s="574"/>
    </row>
    <row r="32" spans="2:12" ht="13.5">
      <c r="B32" s="590"/>
      <c r="C32" s="554"/>
      <c r="D32" s="636" t="s">
        <v>879</v>
      </c>
      <c r="E32" s="633"/>
      <c r="F32" s="633"/>
      <c r="G32" s="633"/>
      <c r="H32" s="633"/>
      <c r="I32" s="633"/>
      <c r="J32" s="633"/>
      <c r="K32" s="507">
        <f>K27+K29+K31</f>
        <v>0</v>
      </c>
      <c r="L32" s="579" t="e">
        <f>L27+L29+L31</f>
        <v>#DIV/0!</v>
      </c>
    </row>
    <row r="33" spans="2:12" ht="13.5">
      <c r="B33" s="588"/>
      <c r="C33" s="553" t="s">
        <v>1191</v>
      </c>
      <c r="D33" s="550"/>
      <c r="E33" s="549"/>
      <c r="F33" s="549"/>
      <c r="G33" s="549"/>
      <c r="H33" s="549"/>
      <c r="I33" s="549"/>
      <c r="J33" s="549"/>
      <c r="K33" s="549"/>
      <c r="L33" s="549"/>
    </row>
    <row r="34" spans="2:12" ht="15" customHeight="1">
      <c r="B34" s="585" t="s">
        <v>1258</v>
      </c>
      <c r="C34" s="504" t="s">
        <v>1212</v>
      </c>
      <c r="D34" s="610" t="s">
        <v>1227</v>
      </c>
      <c r="E34" s="611"/>
      <c r="F34" s="611"/>
      <c r="G34" s="611"/>
      <c r="H34" s="611"/>
      <c r="I34" s="611"/>
      <c r="J34" s="612"/>
      <c r="K34" s="562"/>
      <c r="L34" s="578" t="e">
        <f>K34/K27</f>
        <v>#DIV/0!</v>
      </c>
    </row>
    <row r="35" spans="4:11" ht="3.75" customHeight="1">
      <c r="D35" s="442"/>
      <c r="E35" s="442"/>
      <c r="F35" s="442"/>
      <c r="G35" s="442"/>
      <c r="H35" s="442"/>
      <c r="I35" s="442"/>
      <c r="J35" s="442"/>
      <c r="K35" s="442"/>
    </row>
    <row r="36" spans="2:12" ht="15" customHeight="1">
      <c r="B36" s="585" t="s">
        <v>1259</v>
      </c>
      <c r="C36" s="504" t="s">
        <v>1213</v>
      </c>
      <c r="D36" s="610" t="s">
        <v>1227</v>
      </c>
      <c r="E36" s="611"/>
      <c r="F36" s="611"/>
      <c r="G36" s="611"/>
      <c r="H36" s="611"/>
      <c r="I36" s="611"/>
      <c r="J36" s="612"/>
      <c r="K36" s="562"/>
      <c r="L36" s="578" t="e">
        <f>K36/K29</f>
        <v>#DIV/0!</v>
      </c>
    </row>
    <row r="37" spans="4:11" ht="3.75" customHeight="1">
      <c r="D37" s="442"/>
      <c r="E37" s="442"/>
      <c r="F37" s="442"/>
      <c r="G37" s="442"/>
      <c r="H37" s="442"/>
      <c r="I37" s="442"/>
      <c r="J37" s="442"/>
      <c r="K37" s="442"/>
    </row>
    <row r="38" spans="2:12" ht="15" customHeight="1">
      <c r="B38" s="585" t="s">
        <v>1260</v>
      </c>
      <c r="C38" s="504" t="s">
        <v>1214</v>
      </c>
      <c r="D38" s="610" t="s">
        <v>1227</v>
      </c>
      <c r="E38" s="611"/>
      <c r="F38" s="611"/>
      <c r="G38" s="611"/>
      <c r="H38" s="611"/>
      <c r="I38" s="611"/>
      <c r="J38" s="612"/>
      <c r="K38" s="562"/>
      <c r="L38" s="578" t="e">
        <f>K38/K31</f>
        <v>#DIV/0!</v>
      </c>
    </row>
    <row r="39" spans="2:12" ht="13.5">
      <c r="B39" s="589"/>
      <c r="C39" s="304"/>
      <c r="D39" s="632" t="s">
        <v>1281</v>
      </c>
      <c r="E39" s="633"/>
      <c r="F39" s="633"/>
      <c r="G39" s="633"/>
      <c r="H39" s="632"/>
      <c r="I39" s="632"/>
      <c r="J39" s="632"/>
      <c r="K39" s="506">
        <f>K34+K36+K38</f>
        <v>0</v>
      </c>
      <c r="L39" s="579" t="e">
        <f>K39/K32</f>
        <v>#DIV/0!</v>
      </c>
    </row>
    <row r="40" spans="2:11" ht="15" customHeight="1">
      <c r="B40" s="585" t="s">
        <v>1261</v>
      </c>
      <c r="C40" s="504" t="s">
        <v>1229</v>
      </c>
      <c r="D40" s="610" t="s">
        <v>1228</v>
      </c>
      <c r="E40" s="611"/>
      <c r="F40" s="611"/>
      <c r="G40" s="611"/>
      <c r="H40" s="611"/>
      <c r="I40" s="611"/>
      <c r="J40" s="612"/>
      <c r="K40" s="562"/>
    </row>
    <row r="41" spans="4:11" ht="3.75" customHeight="1">
      <c r="D41" s="442"/>
      <c r="E41" s="442"/>
      <c r="F41" s="442"/>
      <c r="G41" s="442"/>
      <c r="H41" s="442"/>
      <c r="I41" s="442"/>
      <c r="J41" s="442"/>
      <c r="K41" s="442"/>
    </row>
    <row r="42" spans="2:12" ht="27" customHeight="1">
      <c r="B42" s="586" t="s">
        <v>1262</v>
      </c>
      <c r="C42" s="505" t="s">
        <v>1232</v>
      </c>
      <c r="D42" s="610" t="s">
        <v>1231</v>
      </c>
      <c r="E42" s="611"/>
      <c r="F42" s="611"/>
      <c r="G42" s="611"/>
      <c r="H42" s="611"/>
      <c r="I42" s="611"/>
      <c r="J42" s="612"/>
      <c r="K42" s="562"/>
      <c r="L42" s="578" t="e">
        <f>K42/K40</f>
        <v>#DIV/0!</v>
      </c>
    </row>
    <row r="43" spans="4:11" ht="3.75" customHeight="1">
      <c r="D43" s="442"/>
      <c r="E43" s="442"/>
      <c r="F43" s="442"/>
      <c r="G43" s="442"/>
      <c r="H43" s="442"/>
      <c r="I43" s="442"/>
      <c r="J43" s="442"/>
      <c r="K43" s="442"/>
    </row>
    <row r="44" spans="2:11" ht="15" customHeight="1">
      <c r="B44" s="585" t="s">
        <v>1263</v>
      </c>
      <c r="C44" s="504" t="s">
        <v>1230</v>
      </c>
      <c r="D44" s="610" t="s">
        <v>1228</v>
      </c>
      <c r="E44" s="611"/>
      <c r="F44" s="611"/>
      <c r="G44" s="611"/>
      <c r="H44" s="611"/>
      <c r="I44" s="611"/>
      <c r="J44" s="612"/>
      <c r="K44" s="562"/>
    </row>
    <row r="45" spans="4:11" ht="3.75" customHeight="1">
      <c r="D45" s="442"/>
      <c r="E45" s="442"/>
      <c r="F45" s="442"/>
      <c r="G45" s="442"/>
      <c r="H45" s="442"/>
      <c r="I45" s="442"/>
      <c r="J45" s="442"/>
      <c r="K45" s="442"/>
    </row>
    <row r="46" spans="2:12" ht="27" customHeight="1">
      <c r="B46" s="586" t="s">
        <v>1264</v>
      </c>
      <c r="C46" s="505" t="s">
        <v>1233</v>
      </c>
      <c r="D46" s="610" t="s">
        <v>1231</v>
      </c>
      <c r="E46" s="611"/>
      <c r="F46" s="611"/>
      <c r="G46" s="611"/>
      <c r="H46" s="611"/>
      <c r="I46" s="611"/>
      <c r="J46" s="612"/>
      <c r="K46" s="562"/>
      <c r="L46" s="578" t="e">
        <f>K46/K44</f>
        <v>#DIV/0!</v>
      </c>
    </row>
    <row r="47" spans="4:12" ht="18" customHeight="1">
      <c r="D47" s="591" t="s">
        <v>1285</v>
      </c>
      <c r="H47" s="629" t="s">
        <v>1286</v>
      </c>
      <c r="I47" s="629"/>
      <c r="J47" s="629"/>
      <c r="K47" s="629"/>
      <c r="L47" s="629"/>
    </row>
    <row r="48" spans="2:12" ht="42">
      <c r="B48" s="586" t="s">
        <v>1265</v>
      </c>
      <c r="C48" s="551" t="s">
        <v>1215</v>
      </c>
      <c r="D48" s="580"/>
      <c r="E48" s="607" t="s">
        <v>1284</v>
      </c>
      <c r="F48" s="608"/>
      <c r="G48" s="609"/>
      <c r="H48" s="603"/>
      <c r="I48" s="604"/>
      <c r="J48" s="604"/>
      <c r="K48" s="604"/>
      <c r="L48" s="635"/>
    </row>
    <row r="49" spans="2:12" ht="69.75">
      <c r="B49" s="586" t="s">
        <v>1266</v>
      </c>
      <c r="C49" s="548" t="s">
        <v>1216</v>
      </c>
      <c r="D49" s="560"/>
      <c r="E49" s="607" t="s">
        <v>1284</v>
      </c>
      <c r="F49" s="608"/>
      <c r="G49" s="609"/>
      <c r="H49" s="603"/>
      <c r="I49" s="604"/>
      <c r="J49" s="604"/>
      <c r="K49" s="604"/>
      <c r="L49" s="605"/>
    </row>
    <row r="50" spans="2:12" ht="55.5" customHeight="1">
      <c r="B50" s="586" t="s">
        <v>1267</v>
      </c>
      <c r="C50" s="548" t="s">
        <v>1211</v>
      </c>
      <c r="D50" s="560"/>
      <c r="E50" s="607" t="s">
        <v>1284</v>
      </c>
      <c r="F50" s="608"/>
      <c r="G50" s="609"/>
      <c r="H50" s="603"/>
      <c r="I50" s="604"/>
      <c r="J50" s="604"/>
      <c r="K50" s="604"/>
      <c r="L50" s="605"/>
    </row>
    <row r="51" spans="2:12" ht="34.5" customHeight="1">
      <c r="B51" s="586" t="s">
        <v>1268</v>
      </c>
      <c r="C51" s="548" t="s">
        <v>1217</v>
      </c>
      <c r="D51" s="560"/>
      <c r="E51" s="607" t="s">
        <v>1284</v>
      </c>
      <c r="F51" s="608"/>
      <c r="G51" s="609"/>
      <c r="H51" s="603"/>
      <c r="I51" s="604"/>
      <c r="J51" s="604"/>
      <c r="K51" s="604"/>
      <c r="L51" s="605"/>
    </row>
    <row r="52" spans="2:12" ht="28.5" customHeight="1">
      <c r="B52" s="586" t="s">
        <v>1269</v>
      </c>
      <c r="C52" s="505" t="s">
        <v>1234</v>
      </c>
      <c r="D52" s="580"/>
      <c r="E52" s="607" t="s">
        <v>1235</v>
      </c>
      <c r="F52" s="608"/>
      <c r="G52" s="609"/>
      <c r="H52" s="626"/>
      <c r="I52" s="627"/>
      <c r="J52" s="627"/>
      <c r="K52" s="627"/>
      <c r="L52" s="628"/>
    </row>
    <row r="53" spans="2:12" ht="13.5">
      <c r="B53" s="588"/>
      <c r="C53" s="553" t="s">
        <v>1283</v>
      </c>
      <c r="D53" s="591" t="s">
        <v>1285</v>
      </c>
      <c r="E53" s="549"/>
      <c r="F53" s="549"/>
      <c r="G53" s="549"/>
      <c r="H53" s="641" t="s">
        <v>1287</v>
      </c>
      <c r="I53" s="641"/>
      <c r="J53" s="641"/>
      <c r="K53" s="641"/>
      <c r="L53" s="641"/>
    </row>
    <row r="54" spans="2:12" ht="22.5" customHeight="1">
      <c r="B54" s="585" t="s">
        <v>1270</v>
      </c>
      <c r="C54" s="504" t="s">
        <v>1205</v>
      </c>
      <c r="D54" s="560"/>
      <c r="E54" s="619" t="s">
        <v>1282</v>
      </c>
      <c r="F54" s="620"/>
      <c r="G54" s="621"/>
      <c r="H54" s="623"/>
      <c r="I54" s="624"/>
      <c r="J54" s="624"/>
      <c r="K54" s="624"/>
      <c r="L54" s="625"/>
    </row>
    <row r="55" spans="2:12" ht="22.5" customHeight="1">
      <c r="B55" s="585" t="s">
        <v>1271</v>
      </c>
      <c r="C55" s="504" t="s">
        <v>1199</v>
      </c>
      <c r="D55" s="560"/>
      <c r="E55" s="619" t="s">
        <v>1282</v>
      </c>
      <c r="F55" s="620"/>
      <c r="G55" s="621"/>
      <c r="H55" s="623"/>
      <c r="I55" s="624"/>
      <c r="J55" s="624"/>
      <c r="K55" s="624"/>
      <c r="L55" s="625"/>
    </row>
    <row r="56" spans="2:12" ht="22.5" customHeight="1">
      <c r="B56" s="585" t="s">
        <v>1272</v>
      </c>
      <c r="C56" s="504" t="s">
        <v>1200</v>
      </c>
      <c r="D56" s="560"/>
      <c r="E56" s="619" t="s">
        <v>1282</v>
      </c>
      <c r="F56" s="620"/>
      <c r="G56" s="621"/>
      <c r="H56" s="623"/>
      <c r="I56" s="624"/>
      <c r="J56" s="624"/>
      <c r="K56" s="624"/>
      <c r="L56" s="625"/>
    </row>
    <row r="57" spans="2:12" ht="22.5" customHeight="1">
      <c r="B57" s="585" t="s">
        <v>1273</v>
      </c>
      <c r="C57" s="504" t="s">
        <v>1201</v>
      </c>
      <c r="D57" s="560"/>
      <c r="E57" s="619" t="s">
        <v>1282</v>
      </c>
      <c r="F57" s="620"/>
      <c r="G57" s="621"/>
      <c r="H57" s="623"/>
      <c r="I57" s="624"/>
      <c r="J57" s="624"/>
      <c r="K57" s="624"/>
      <c r="L57" s="625"/>
    </row>
    <row r="58" spans="2:12" ht="22.5" customHeight="1">
      <c r="B58" s="585" t="s">
        <v>1274</v>
      </c>
      <c r="C58" s="504" t="s">
        <v>1202</v>
      </c>
      <c r="D58" s="560"/>
      <c r="E58" s="619" t="s">
        <v>1282</v>
      </c>
      <c r="F58" s="620"/>
      <c r="G58" s="621"/>
      <c r="H58" s="623"/>
      <c r="I58" s="624"/>
      <c r="J58" s="624"/>
      <c r="K58" s="624"/>
      <c r="L58" s="625"/>
    </row>
    <row r="59" spans="2:12" ht="22.5" customHeight="1">
      <c r="B59" s="585" t="s">
        <v>1275</v>
      </c>
      <c r="C59" s="504" t="s">
        <v>1203</v>
      </c>
      <c r="D59" s="560"/>
      <c r="E59" s="619" t="s">
        <v>1282</v>
      </c>
      <c r="F59" s="620"/>
      <c r="G59" s="621"/>
      <c r="H59" s="623"/>
      <c r="I59" s="624"/>
      <c r="J59" s="624"/>
      <c r="K59" s="624"/>
      <c r="L59" s="625"/>
    </row>
    <row r="60" spans="2:12" ht="22.5" customHeight="1">
      <c r="B60" s="585" t="s">
        <v>1276</v>
      </c>
      <c r="C60" s="504" t="s">
        <v>1204</v>
      </c>
      <c r="D60" s="560"/>
      <c r="E60" s="619" t="s">
        <v>1282</v>
      </c>
      <c r="F60" s="620"/>
      <c r="G60" s="621"/>
      <c r="H60" s="623"/>
      <c r="I60" s="624"/>
      <c r="J60" s="624"/>
      <c r="K60" s="624"/>
      <c r="L60" s="625"/>
    </row>
    <row r="61" spans="2:12" ht="13.5">
      <c r="B61" s="588"/>
      <c r="C61" s="553" t="s">
        <v>1192</v>
      </c>
      <c r="D61" s="550"/>
      <c r="E61" s="549"/>
      <c r="F61" s="549"/>
      <c r="G61" s="549"/>
      <c r="H61" s="549"/>
      <c r="I61" s="549"/>
      <c r="J61" s="549"/>
      <c r="K61" s="549"/>
      <c r="L61" s="549"/>
    </row>
    <row r="62" spans="2:12" ht="13.5">
      <c r="B62" s="585" t="s">
        <v>1277</v>
      </c>
      <c r="C62" s="504" t="s">
        <v>7</v>
      </c>
      <c r="D62" s="613"/>
      <c r="E62" s="613"/>
      <c r="F62" s="613"/>
      <c r="G62" s="613"/>
      <c r="H62" s="613"/>
      <c r="I62" s="613"/>
      <c r="J62" s="613"/>
      <c r="K62" s="613"/>
      <c r="L62" s="613"/>
    </row>
    <row r="63" spans="2:12" ht="13.5">
      <c r="B63" s="585" t="s">
        <v>1278</v>
      </c>
      <c r="C63" s="504" t="s">
        <v>880</v>
      </c>
      <c r="D63" s="613"/>
      <c r="E63" s="613"/>
      <c r="F63" s="613"/>
      <c r="G63" s="613"/>
      <c r="H63" s="613"/>
      <c r="I63" s="613"/>
      <c r="J63" s="613"/>
      <c r="K63" s="613"/>
      <c r="L63" s="613"/>
    </row>
    <row r="64" spans="2:12" ht="13.5">
      <c r="B64" s="585" t="s">
        <v>1279</v>
      </c>
      <c r="C64" s="504" t="s">
        <v>1186</v>
      </c>
      <c r="D64" s="613"/>
      <c r="E64" s="613"/>
      <c r="F64" s="613"/>
      <c r="G64" s="613"/>
      <c r="H64" s="613"/>
      <c r="I64" s="613"/>
      <c r="J64" s="613"/>
      <c r="K64" s="613"/>
      <c r="L64" s="613"/>
    </row>
    <row r="65" spans="2:12" ht="13.5">
      <c r="B65" s="437"/>
      <c r="C65" s="437"/>
      <c r="D65" s="436"/>
      <c r="E65" s="436"/>
      <c r="F65" s="436"/>
      <c r="G65" s="436"/>
      <c r="H65" s="436"/>
      <c r="I65" s="436"/>
      <c r="J65" s="436"/>
      <c r="K65" s="436"/>
      <c r="L65" s="436"/>
    </row>
    <row r="66" spans="7:12" ht="13.5">
      <c r="G66" s="630" t="s">
        <v>781</v>
      </c>
      <c r="H66" s="630"/>
      <c r="I66" s="630"/>
      <c r="J66" s="630"/>
      <c r="K66" s="630"/>
      <c r="L66" s="630"/>
    </row>
    <row r="67" spans="7:12" ht="28.5" customHeight="1">
      <c r="G67" s="143"/>
      <c r="H67" s="143"/>
      <c r="I67" s="142"/>
      <c r="J67" s="142"/>
      <c r="K67" s="142"/>
      <c r="L67" s="142"/>
    </row>
  </sheetData>
  <sheetProtection/>
  <mergeCells count="69">
    <mergeCell ref="E60:G60"/>
    <mergeCell ref="H60:L60"/>
    <mergeCell ref="E54:G54"/>
    <mergeCell ref="H54:L54"/>
    <mergeCell ref="E58:G58"/>
    <mergeCell ref="E59:G59"/>
    <mergeCell ref="H55:L55"/>
    <mergeCell ref="H56:L56"/>
    <mergeCell ref="E57:G57"/>
    <mergeCell ref="H57:L57"/>
    <mergeCell ref="D36:J36"/>
    <mergeCell ref="E48:G48"/>
    <mergeCell ref="H53:L53"/>
    <mergeCell ref="D11:L11"/>
    <mergeCell ref="D16:L16"/>
    <mergeCell ref="D10:L10"/>
    <mergeCell ref="D14:L14"/>
    <mergeCell ref="D15:L15"/>
    <mergeCell ref="B5:L5"/>
    <mergeCell ref="D20:L20"/>
    <mergeCell ref="E52:G52"/>
    <mergeCell ref="D12:L12"/>
    <mergeCell ref="D7:L7"/>
    <mergeCell ref="D27:J27"/>
    <mergeCell ref="D29:J29"/>
    <mergeCell ref="D31:J31"/>
    <mergeCell ref="D34:J34"/>
    <mergeCell ref="D24:K24"/>
    <mergeCell ref="H17:L17"/>
    <mergeCell ref="G66:L66"/>
    <mergeCell ref="D25:L25"/>
    <mergeCell ref="D62:L62"/>
    <mergeCell ref="D39:J39"/>
    <mergeCell ref="D23:K23"/>
    <mergeCell ref="E49:G49"/>
    <mergeCell ref="H48:L48"/>
    <mergeCell ref="H58:L58"/>
    <mergeCell ref="D32:J32"/>
    <mergeCell ref="D26:L26"/>
    <mergeCell ref="D64:L64"/>
    <mergeCell ref="E19:G19"/>
    <mergeCell ref="E51:G51"/>
    <mergeCell ref="H59:L59"/>
    <mergeCell ref="E55:G55"/>
    <mergeCell ref="H52:L52"/>
    <mergeCell ref="H47:L47"/>
    <mergeCell ref="D22:L22"/>
    <mergeCell ref="D42:J42"/>
    <mergeCell ref="D40:J40"/>
    <mergeCell ref="C1:L1"/>
    <mergeCell ref="C4:L4"/>
    <mergeCell ref="D8:L8"/>
    <mergeCell ref="D9:L9"/>
    <mergeCell ref="H19:L19"/>
    <mergeCell ref="E18:G18"/>
    <mergeCell ref="D6:L6"/>
    <mergeCell ref="H18:L18"/>
    <mergeCell ref="E17:G17"/>
    <mergeCell ref="D13:L13"/>
    <mergeCell ref="H49:L49"/>
    <mergeCell ref="H50:L50"/>
    <mergeCell ref="D21:L21"/>
    <mergeCell ref="E50:G50"/>
    <mergeCell ref="D38:J38"/>
    <mergeCell ref="D63:L63"/>
    <mergeCell ref="E56:G56"/>
    <mergeCell ref="D44:J44"/>
    <mergeCell ref="D46:J46"/>
    <mergeCell ref="H51:L51"/>
  </mergeCells>
  <dataValidations count="4">
    <dataValidation type="list" allowBlank="1" showInputMessage="1" showErrorMessage="1" sqref="D54:D60 D17:D19 D48:D51">
      <formula1>'SEZ. III.1'!$AG$22:$AG$23</formula1>
    </dataValidation>
    <dataValidation type="list" allowBlank="1" showInputMessage="1" showErrorMessage="1" sqref="D7:L7">
      <formula1>'SEZ. III.1'!$AG$20:$AG$21</formula1>
    </dataValidation>
    <dataValidation type="whole" allowBlank="1" showInputMessage="1" showErrorMessage="1" sqref="K27 K29 K31 K34 K36 K38 K40 K42 K44 K46">
      <formula1>0</formula1>
      <formula2>5000</formula2>
    </dataValidation>
    <dataValidation type="list" allowBlank="1" showInputMessage="1" showErrorMessage="1" sqref="D14:L14">
      <formula1>'SEZ. III.1'!$AG$12:$AG$16</formula1>
    </dataValidation>
  </dataValidations>
  <printOptions horizontalCentered="1"/>
  <pageMargins left="0.36000000000000004" right="0.36000000000000004" top="0.6100000000000001" bottom="0.6100000000000001" header="0.5" footer="0.5"/>
  <pageSetup orientation="portrait" paperSize="9" scale="74"/>
  <headerFooter alignWithMargins="0">
    <oddFooter>&amp;CPagina &amp;P&amp;R&amp;A</oddFooter>
  </headerFooter>
  <rowBreaks count="1" manualBreakCount="1">
    <brk id="69" max="255" man="1"/>
  </rowBreaks>
  <colBreaks count="1" manualBreakCount="1">
    <brk id="12" max="65535" man="1"/>
  </colBreaks>
  <ignoredErrors>
    <ignoredError sqref="L23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3"/>
  <sheetViews>
    <sheetView showGridLines="0" zoomScale="125" zoomScaleNormal="125" workbookViewId="0" topLeftCell="A15">
      <selection activeCell="E174" sqref="E174"/>
    </sheetView>
  </sheetViews>
  <sheetFormatPr defaultColWidth="8.7109375" defaultRowHeight="15"/>
  <cols>
    <col min="1" max="1" width="2.421875" style="1" bestFit="1" customWidth="1"/>
    <col min="2" max="2" width="25.421875" style="1" customWidth="1"/>
    <col min="3" max="3" width="12.8515625" style="1" customWidth="1"/>
    <col min="4" max="4" width="12.421875" style="1" customWidth="1"/>
    <col min="5" max="5" width="20.421875" style="1" customWidth="1"/>
    <col min="6" max="6" width="17.421875" style="1" bestFit="1" customWidth="1"/>
    <col min="7" max="7" width="17.421875" style="1" customWidth="1"/>
    <col min="8" max="8" width="9.421875" style="1" bestFit="1" customWidth="1"/>
    <col min="9" max="9" width="20.7109375" style="1" customWidth="1"/>
    <col min="10" max="12" width="2.00390625" style="1" bestFit="1" customWidth="1"/>
    <col min="13" max="16384" width="8.7109375" style="1" customWidth="1"/>
  </cols>
  <sheetData>
    <row r="1" s="20" customFormat="1" ht="39" customHeight="1"/>
    <row r="2" s="20" customFormat="1" ht="39" customHeight="1"/>
    <row r="3" spans="2:12" s="434" customFormat="1" ht="18">
      <c r="B3" s="441" t="s">
        <v>885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2:9" s="20" customFormat="1" ht="15" thickBot="1">
      <c r="B4" s="645" t="s">
        <v>875</v>
      </c>
      <c r="C4" s="645"/>
      <c r="D4" s="645"/>
      <c r="E4" s="645"/>
      <c r="F4" s="645"/>
      <c r="G4" s="645"/>
      <c r="H4" s="645"/>
      <c r="I4" s="645"/>
    </row>
    <row r="5" spans="1:14" ht="19.5">
      <c r="A5" s="20"/>
      <c r="B5" s="648" t="s">
        <v>70</v>
      </c>
      <c r="C5" s="649"/>
      <c r="D5" s="649"/>
      <c r="E5" s="649"/>
      <c r="F5" s="649"/>
      <c r="G5" s="649"/>
      <c r="H5" s="649"/>
      <c r="I5" s="650"/>
      <c r="J5" s="108"/>
      <c r="K5" s="3"/>
      <c r="L5" s="3"/>
      <c r="M5" s="3"/>
      <c r="N5" s="3"/>
    </row>
    <row r="6" spans="1:14" ht="15.75" thickBot="1">
      <c r="A6" s="20"/>
      <c r="B6" s="513" t="s">
        <v>886</v>
      </c>
      <c r="C6" s="653"/>
      <c r="D6" s="654"/>
      <c r="E6" s="654"/>
      <c r="F6" s="654"/>
      <c r="G6" s="654"/>
      <c r="H6" s="654"/>
      <c r="I6" s="655"/>
      <c r="J6" s="108"/>
      <c r="K6" s="3"/>
      <c r="L6" s="3"/>
      <c r="M6" s="3"/>
      <c r="N6" s="3"/>
    </row>
    <row r="7" spans="1:12" s="20" customFormat="1" ht="15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9"/>
    </row>
    <row r="8" spans="1:9" ht="46.5" customHeight="1" thickBot="1">
      <c r="A8" s="108"/>
      <c r="B8" s="510" t="s">
        <v>699</v>
      </c>
      <c r="C8" s="514" t="s">
        <v>700</v>
      </c>
      <c r="D8" s="515" t="s">
        <v>701</v>
      </c>
      <c r="E8" s="516" t="s">
        <v>27</v>
      </c>
      <c r="F8" s="515" t="s">
        <v>702</v>
      </c>
      <c r="G8" s="517" t="s">
        <v>1224</v>
      </c>
      <c r="H8" s="651" t="s">
        <v>703</v>
      </c>
      <c r="I8" s="652"/>
    </row>
    <row r="9" spans="1:9" ht="15" thickBot="1">
      <c r="A9" s="110" t="s">
        <v>704</v>
      </c>
      <c r="B9" s="111" t="s">
        <v>705</v>
      </c>
      <c r="C9" s="350"/>
      <c r="D9" s="351"/>
      <c r="E9" s="351"/>
      <c r="F9" s="352"/>
      <c r="G9" s="575"/>
      <c r="H9" s="656"/>
      <c r="I9" s="657"/>
    </row>
    <row r="10" spans="1:28" ht="13.5">
      <c r="A10" s="112"/>
      <c r="B10" s="113"/>
      <c r="C10" s="353"/>
      <c r="D10" s="354"/>
      <c r="E10" s="354"/>
      <c r="F10" s="355"/>
      <c r="G10" s="355"/>
      <c r="H10" s="658"/>
      <c r="I10" s="659"/>
      <c r="AB10" s="1" t="s">
        <v>1239</v>
      </c>
    </row>
    <row r="11" spans="1:28" ht="13.5">
      <c r="A11" s="112"/>
      <c r="B11" s="113"/>
      <c r="C11" s="353"/>
      <c r="D11" s="354"/>
      <c r="E11" s="354"/>
      <c r="F11" s="355"/>
      <c r="G11" s="355"/>
      <c r="H11" s="658"/>
      <c r="I11" s="659"/>
      <c r="AB11" s="1" t="s">
        <v>1226</v>
      </c>
    </row>
    <row r="12" spans="1:28" ht="15" thickBot="1">
      <c r="A12" s="112"/>
      <c r="B12" s="114"/>
      <c r="C12" s="356"/>
      <c r="D12" s="357"/>
      <c r="E12" s="357"/>
      <c r="F12" s="358"/>
      <c r="G12" s="355"/>
      <c r="H12" s="646"/>
      <c r="I12" s="647"/>
      <c r="AB12" s="1" t="s">
        <v>1225</v>
      </c>
    </row>
    <row r="13" spans="1:28" ht="13.5" customHeight="1" thickBot="1">
      <c r="A13" s="110" t="s">
        <v>706</v>
      </c>
      <c r="B13" s="115" t="s">
        <v>707</v>
      </c>
      <c r="C13" s="350"/>
      <c r="D13" s="351"/>
      <c r="E13" s="351"/>
      <c r="F13" s="352"/>
      <c r="G13" s="575"/>
      <c r="H13" s="656"/>
      <c r="I13" s="657"/>
      <c r="AB13" s="1" t="s">
        <v>716</v>
      </c>
    </row>
    <row r="14" spans="1:28" ht="13.5">
      <c r="A14" s="112"/>
      <c r="B14" s="115"/>
      <c r="C14" s="353"/>
      <c r="D14" s="354"/>
      <c r="E14" s="354"/>
      <c r="F14" s="355"/>
      <c r="G14" s="355"/>
      <c r="H14" s="658"/>
      <c r="I14" s="659"/>
      <c r="AB14" s="1" t="s">
        <v>717</v>
      </c>
    </row>
    <row r="15" spans="1:9" ht="13.5">
      <c r="A15" s="112"/>
      <c r="B15" s="115"/>
      <c r="C15" s="353"/>
      <c r="D15" s="354"/>
      <c r="E15" s="354"/>
      <c r="F15" s="355"/>
      <c r="G15" s="355"/>
      <c r="H15" s="658"/>
      <c r="I15" s="659"/>
    </row>
    <row r="16" spans="1:9" ht="15" thickBot="1">
      <c r="A16" s="112"/>
      <c r="B16" s="115"/>
      <c r="C16" s="356"/>
      <c r="D16" s="357"/>
      <c r="E16" s="357"/>
      <c r="F16" s="358"/>
      <c r="G16" s="355"/>
      <c r="H16" s="646"/>
      <c r="I16" s="647"/>
    </row>
    <row r="17" spans="1:9" ht="13.5" customHeight="1" thickBot="1">
      <c r="A17" s="110" t="s">
        <v>708</v>
      </c>
      <c r="B17" s="116" t="s">
        <v>709</v>
      </c>
      <c r="C17" s="350"/>
      <c r="D17" s="351"/>
      <c r="E17" s="351"/>
      <c r="F17" s="352"/>
      <c r="G17" s="575"/>
      <c r="H17" s="656"/>
      <c r="I17" s="657"/>
    </row>
    <row r="18" spans="1:9" ht="13.5">
      <c r="A18" s="112"/>
      <c r="B18" s="115"/>
      <c r="C18" s="353"/>
      <c r="D18" s="354"/>
      <c r="E18" s="354"/>
      <c r="F18" s="355"/>
      <c r="G18" s="355"/>
      <c r="H18" s="658"/>
      <c r="I18" s="659"/>
    </row>
    <row r="19" spans="1:9" ht="13.5">
      <c r="A19" s="112"/>
      <c r="B19" s="115"/>
      <c r="C19" s="353"/>
      <c r="D19" s="354"/>
      <c r="E19" s="354"/>
      <c r="F19" s="355"/>
      <c r="G19" s="355"/>
      <c r="H19" s="658"/>
      <c r="I19" s="659"/>
    </row>
    <row r="20" spans="1:9" ht="15" thickBot="1">
      <c r="A20" s="112"/>
      <c r="B20" s="117"/>
      <c r="C20" s="359"/>
      <c r="D20" s="360"/>
      <c r="E20" s="360"/>
      <c r="F20" s="361"/>
      <c r="G20" s="361"/>
      <c r="H20" s="660"/>
      <c r="I20" s="661"/>
    </row>
    <row r="21" spans="1:12" s="3" customFormat="1" ht="15" thickBot="1">
      <c r="A21" s="118"/>
      <c r="B21" s="119"/>
      <c r="C21" s="119"/>
      <c r="D21" s="120"/>
      <c r="E21" s="120"/>
      <c r="F21" s="120"/>
      <c r="G21" s="120"/>
      <c r="H21" s="120"/>
      <c r="I21" s="120"/>
      <c r="J21" s="122"/>
      <c r="K21" s="123"/>
      <c r="L21" s="124"/>
    </row>
    <row r="22" spans="1:9" ht="42.75" thickBot="1">
      <c r="A22" s="125" t="s">
        <v>710</v>
      </c>
      <c r="B22" s="642" t="s">
        <v>711</v>
      </c>
      <c r="C22" s="524" t="s">
        <v>700</v>
      </c>
      <c r="D22" s="516" t="s">
        <v>701</v>
      </c>
      <c r="E22" s="516" t="s">
        <v>699</v>
      </c>
      <c r="F22" s="516" t="s">
        <v>27</v>
      </c>
      <c r="G22" s="517" t="s">
        <v>1224</v>
      </c>
      <c r="H22" s="516" t="s">
        <v>702</v>
      </c>
      <c r="I22" s="525" t="s">
        <v>703</v>
      </c>
    </row>
    <row r="23" spans="1:9" ht="13.5">
      <c r="A23" s="112"/>
      <c r="B23" s="643"/>
      <c r="C23" s="350"/>
      <c r="D23" s="362"/>
      <c r="E23" s="351"/>
      <c r="F23" s="362"/>
      <c r="G23" s="575"/>
      <c r="H23" s="352"/>
      <c r="I23" s="363"/>
    </row>
    <row r="24" spans="1:9" ht="13.5">
      <c r="A24" s="112"/>
      <c r="B24" s="643"/>
      <c r="C24" s="353"/>
      <c r="D24" s="364"/>
      <c r="E24" s="354"/>
      <c r="F24" s="364"/>
      <c r="G24" s="355"/>
      <c r="H24" s="355"/>
      <c r="I24" s="365"/>
    </row>
    <row r="25" spans="1:9" ht="13.5">
      <c r="A25" s="112"/>
      <c r="B25" s="643"/>
      <c r="C25" s="353"/>
      <c r="D25" s="364"/>
      <c r="E25" s="354"/>
      <c r="F25" s="364"/>
      <c r="G25" s="355"/>
      <c r="H25" s="355"/>
      <c r="I25" s="365"/>
    </row>
    <row r="26" spans="1:9" ht="13.5">
      <c r="A26" s="112"/>
      <c r="B26" s="643"/>
      <c r="C26" s="353"/>
      <c r="D26" s="364"/>
      <c r="E26" s="354"/>
      <c r="F26" s="364"/>
      <c r="G26" s="355"/>
      <c r="H26" s="355"/>
      <c r="I26" s="365"/>
    </row>
    <row r="27" spans="1:9" ht="13.5">
      <c r="A27" s="112"/>
      <c r="B27" s="643"/>
      <c r="C27" s="353"/>
      <c r="D27" s="364"/>
      <c r="E27" s="354"/>
      <c r="F27" s="364"/>
      <c r="G27" s="576"/>
      <c r="H27" s="355"/>
      <c r="I27" s="365"/>
    </row>
    <row r="28" spans="1:9" ht="13.5">
      <c r="A28" s="112"/>
      <c r="B28" s="643"/>
      <c r="C28" s="353"/>
      <c r="D28" s="364"/>
      <c r="E28" s="354"/>
      <c r="F28" s="364"/>
      <c r="G28" s="355"/>
      <c r="H28" s="355"/>
      <c r="I28" s="365"/>
    </row>
    <row r="29" spans="1:9" ht="13.5">
      <c r="A29" s="112"/>
      <c r="B29" s="643"/>
      <c r="C29" s="353"/>
      <c r="D29" s="364"/>
      <c r="E29" s="354"/>
      <c r="F29" s="364"/>
      <c r="G29" s="355"/>
      <c r="H29" s="355"/>
      <c r="I29" s="365"/>
    </row>
    <row r="30" spans="1:9" ht="13.5">
      <c r="A30" s="112"/>
      <c r="B30" s="643"/>
      <c r="C30" s="353"/>
      <c r="D30" s="364"/>
      <c r="E30" s="354"/>
      <c r="F30" s="364"/>
      <c r="G30" s="355"/>
      <c r="H30" s="355"/>
      <c r="I30" s="365"/>
    </row>
    <row r="31" spans="1:9" ht="13.5">
      <c r="A31" s="112"/>
      <c r="B31" s="643"/>
      <c r="C31" s="353"/>
      <c r="D31" s="364"/>
      <c r="E31" s="354"/>
      <c r="F31" s="364"/>
      <c r="G31" s="355"/>
      <c r="H31" s="355"/>
      <c r="I31" s="365"/>
    </row>
    <row r="32" spans="1:9" ht="13.5">
      <c r="A32" s="112"/>
      <c r="B32" s="643"/>
      <c r="C32" s="353"/>
      <c r="D32" s="364"/>
      <c r="E32" s="354"/>
      <c r="F32" s="364"/>
      <c r="G32" s="355"/>
      <c r="H32" s="355"/>
      <c r="I32" s="365"/>
    </row>
    <row r="33" spans="1:9" ht="15" thickBot="1">
      <c r="A33" s="112"/>
      <c r="B33" s="644"/>
      <c r="C33" s="359"/>
      <c r="D33" s="360"/>
      <c r="E33" s="360"/>
      <c r="F33" s="360"/>
      <c r="G33" s="361"/>
      <c r="H33" s="360"/>
      <c r="I33" s="366"/>
    </row>
    <row r="34" spans="1:12" s="3" customFormat="1" ht="15" thickBot="1">
      <c r="A34" s="118"/>
      <c r="B34" s="126"/>
      <c r="C34" s="127"/>
      <c r="D34" s="127"/>
      <c r="E34" s="127"/>
      <c r="F34" s="127"/>
      <c r="G34" s="127"/>
      <c r="H34" s="127"/>
      <c r="I34" s="127"/>
      <c r="J34" s="121"/>
      <c r="K34" s="126"/>
      <c r="L34" s="126"/>
    </row>
    <row r="35" spans="1:9" ht="42.75" thickBot="1">
      <c r="A35" s="125" t="s">
        <v>712</v>
      </c>
      <c r="B35" s="672" t="s">
        <v>713</v>
      </c>
      <c r="C35" s="526" t="s">
        <v>700</v>
      </c>
      <c r="D35" s="527" t="s">
        <v>701</v>
      </c>
      <c r="E35" s="527" t="s">
        <v>699</v>
      </c>
      <c r="F35" s="527" t="s">
        <v>27</v>
      </c>
      <c r="G35" s="517" t="s">
        <v>1224</v>
      </c>
      <c r="H35" s="527" t="s">
        <v>702</v>
      </c>
      <c r="I35" s="528" t="s">
        <v>703</v>
      </c>
    </row>
    <row r="36" spans="1:9" ht="13.5">
      <c r="A36" s="112"/>
      <c r="B36" s="643"/>
      <c r="C36" s="367"/>
      <c r="D36" s="368"/>
      <c r="E36" s="369"/>
      <c r="F36" s="368"/>
      <c r="G36" s="575"/>
      <c r="H36" s="368"/>
      <c r="I36" s="370"/>
    </row>
    <row r="37" spans="1:9" ht="13.5">
      <c r="A37" s="112"/>
      <c r="B37" s="643"/>
      <c r="C37" s="353"/>
      <c r="D37" s="354"/>
      <c r="E37" s="364"/>
      <c r="F37" s="354"/>
      <c r="G37" s="355"/>
      <c r="H37" s="354"/>
      <c r="I37" s="365"/>
    </row>
    <row r="38" spans="1:9" ht="13.5">
      <c r="A38" s="112"/>
      <c r="B38" s="643"/>
      <c r="C38" s="353"/>
      <c r="D38" s="354"/>
      <c r="E38" s="364"/>
      <c r="F38" s="354"/>
      <c r="G38" s="355"/>
      <c r="H38" s="354"/>
      <c r="I38" s="365"/>
    </row>
    <row r="39" spans="1:9" ht="13.5">
      <c r="A39" s="112"/>
      <c r="B39" s="643"/>
      <c r="C39" s="353"/>
      <c r="D39" s="354"/>
      <c r="E39" s="364"/>
      <c r="F39" s="354"/>
      <c r="G39" s="355"/>
      <c r="H39" s="354"/>
      <c r="I39" s="365"/>
    </row>
    <row r="40" spans="1:9" ht="13.5">
      <c r="A40" s="112"/>
      <c r="B40" s="643"/>
      <c r="C40" s="353"/>
      <c r="D40" s="354"/>
      <c r="E40" s="364"/>
      <c r="F40" s="354"/>
      <c r="G40" s="576"/>
      <c r="H40" s="354"/>
      <c r="I40" s="365"/>
    </row>
    <row r="41" spans="1:9" ht="13.5">
      <c r="A41" s="112"/>
      <c r="B41" s="643"/>
      <c r="C41" s="353"/>
      <c r="D41" s="354"/>
      <c r="E41" s="364"/>
      <c r="F41" s="354"/>
      <c r="G41" s="355"/>
      <c r="H41" s="354"/>
      <c r="I41" s="365"/>
    </row>
    <row r="42" spans="1:9" ht="13.5">
      <c r="A42" s="112"/>
      <c r="B42" s="643"/>
      <c r="C42" s="353"/>
      <c r="D42" s="354"/>
      <c r="E42" s="364"/>
      <c r="F42" s="354"/>
      <c r="G42" s="355"/>
      <c r="H42" s="354"/>
      <c r="I42" s="365"/>
    </row>
    <row r="43" spans="1:9" ht="13.5">
      <c r="A43" s="112"/>
      <c r="B43" s="643"/>
      <c r="C43" s="353"/>
      <c r="D43" s="354"/>
      <c r="E43" s="364"/>
      <c r="F43" s="354"/>
      <c r="G43" s="355"/>
      <c r="H43" s="354"/>
      <c r="I43" s="365"/>
    </row>
    <row r="44" spans="1:9" ht="13.5">
      <c r="A44" s="112"/>
      <c r="B44" s="643"/>
      <c r="C44" s="353"/>
      <c r="D44" s="354"/>
      <c r="E44" s="364"/>
      <c r="F44" s="354"/>
      <c r="G44" s="355"/>
      <c r="H44" s="354"/>
      <c r="I44" s="365"/>
    </row>
    <row r="45" spans="1:9" ht="13.5">
      <c r="A45" s="112"/>
      <c r="B45" s="643"/>
      <c r="C45" s="353"/>
      <c r="D45" s="354"/>
      <c r="E45" s="364"/>
      <c r="F45" s="354"/>
      <c r="G45" s="355"/>
      <c r="H45" s="354"/>
      <c r="I45" s="365"/>
    </row>
    <row r="46" spans="1:9" ht="13.5">
      <c r="A46" s="112"/>
      <c r="B46" s="643"/>
      <c r="C46" s="353"/>
      <c r="D46" s="354"/>
      <c r="E46" s="364"/>
      <c r="F46" s="354"/>
      <c r="G46" s="355"/>
      <c r="H46" s="354"/>
      <c r="I46" s="365"/>
    </row>
    <row r="47" spans="1:9" ht="13.5">
      <c r="A47" s="112"/>
      <c r="B47" s="643"/>
      <c r="C47" s="353"/>
      <c r="D47" s="354"/>
      <c r="E47" s="364"/>
      <c r="F47" s="354"/>
      <c r="G47" s="355"/>
      <c r="H47" s="354"/>
      <c r="I47" s="365"/>
    </row>
    <row r="48" spans="1:9" ht="15" thickBot="1">
      <c r="A48" s="112"/>
      <c r="B48" s="644"/>
      <c r="C48" s="359"/>
      <c r="D48" s="360"/>
      <c r="E48" s="371"/>
      <c r="F48" s="360"/>
      <c r="G48" s="361"/>
      <c r="H48" s="360"/>
      <c r="I48" s="366"/>
    </row>
    <row r="49" spans="1:12" ht="15" thickBot="1">
      <c r="A49" s="112"/>
      <c r="B49" s="126"/>
      <c r="C49" s="126"/>
      <c r="D49" s="126"/>
      <c r="E49" s="126"/>
      <c r="F49" s="120"/>
      <c r="G49" s="120"/>
      <c r="H49" s="120"/>
      <c r="I49" s="120"/>
      <c r="J49" s="121"/>
      <c r="K49" s="124"/>
      <c r="L49" s="124"/>
    </row>
    <row r="50" spans="1:11" s="3" customFormat="1" ht="15" thickBot="1">
      <c r="A50" s="110" t="s">
        <v>714</v>
      </c>
      <c r="B50" s="128" t="s">
        <v>715</v>
      </c>
      <c r="C50" s="129"/>
      <c r="D50" s="129"/>
      <c r="E50" s="130" t="s">
        <v>1240</v>
      </c>
      <c r="F50" s="372"/>
      <c r="G50" s="666"/>
      <c r="H50" s="667"/>
      <c r="I50" s="668"/>
      <c r="J50" s="131"/>
      <c r="K50" s="131"/>
    </row>
    <row r="51" spans="1:12" ht="15" thickBot="1">
      <c r="A51" s="132"/>
      <c r="B51" s="133"/>
      <c r="C51" s="133"/>
      <c r="D51" s="133"/>
      <c r="E51" s="133"/>
      <c r="F51" s="134"/>
      <c r="G51" s="134"/>
      <c r="H51" s="120"/>
      <c r="I51" s="134"/>
      <c r="J51" s="108"/>
      <c r="K51" s="124"/>
      <c r="L51" s="124"/>
    </row>
    <row r="52" spans="1:10" s="3" customFormat="1" ht="46.5" customHeight="1" thickBot="1">
      <c r="A52" s="2"/>
      <c r="B52" s="518" t="s">
        <v>699</v>
      </c>
      <c r="C52" s="519" t="s">
        <v>700</v>
      </c>
      <c r="D52" s="520" t="s">
        <v>701</v>
      </c>
      <c r="E52" s="521" t="s">
        <v>864</v>
      </c>
      <c r="F52" s="516" t="s">
        <v>863</v>
      </c>
      <c r="G52" s="517" t="s">
        <v>1224</v>
      </c>
      <c r="H52" s="664" t="s">
        <v>865</v>
      </c>
      <c r="I52" s="665"/>
      <c r="J52" s="20"/>
    </row>
    <row r="53" spans="1:9" ht="15" thickBot="1">
      <c r="A53" s="110" t="s">
        <v>718</v>
      </c>
      <c r="B53" s="116" t="s">
        <v>719</v>
      </c>
      <c r="C53" s="350"/>
      <c r="D53" s="351"/>
      <c r="E53" s="352"/>
      <c r="F53" s="352"/>
      <c r="G53" s="575"/>
      <c r="H53" s="656"/>
      <c r="I53" s="657"/>
    </row>
    <row r="54" spans="1:9" ht="13.5" customHeight="1">
      <c r="A54" s="112"/>
      <c r="B54" s="115"/>
      <c r="C54" s="353"/>
      <c r="D54" s="354"/>
      <c r="E54" s="355"/>
      <c r="F54" s="355"/>
      <c r="G54" s="355"/>
      <c r="H54" s="658"/>
      <c r="I54" s="659"/>
    </row>
    <row r="55" spans="1:9" ht="15" thickBot="1">
      <c r="A55" s="112"/>
      <c r="B55" s="117"/>
      <c r="C55" s="356"/>
      <c r="D55" s="357"/>
      <c r="E55" s="358"/>
      <c r="F55" s="358"/>
      <c r="G55" s="355"/>
      <c r="H55" s="646"/>
      <c r="I55" s="647"/>
    </row>
    <row r="56" spans="1:9" ht="15" thickBot="1">
      <c r="A56" s="125" t="s">
        <v>720</v>
      </c>
      <c r="B56" s="116" t="s">
        <v>721</v>
      </c>
      <c r="C56" s="350"/>
      <c r="D56" s="351"/>
      <c r="E56" s="352"/>
      <c r="F56" s="352"/>
      <c r="G56" s="575"/>
      <c r="H56" s="656"/>
      <c r="I56" s="657"/>
    </row>
    <row r="57" spans="1:9" ht="13.5" customHeight="1">
      <c r="A57" s="112"/>
      <c r="B57" s="115"/>
      <c r="C57" s="353"/>
      <c r="D57" s="354"/>
      <c r="E57" s="355"/>
      <c r="F57" s="355"/>
      <c r="G57" s="355"/>
      <c r="H57" s="658"/>
      <c r="I57" s="659"/>
    </row>
    <row r="58" spans="1:9" ht="13.5">
      <c r="A58" s="112"/>
      <c r="B58" s="115"/>
      <c r="C58" s="353"/>
      <c r="D58" s="354"/>
      <c r="E58" s="355"/>
      <c r="F58" s="355"/>
      <c r="G58" s="355"/>
      <c r="H58" s="658"/>
      <c r="I58" s="659"/>
    </row>
    <row r="59" spans="1:9" ht="15" thickBot="1">
      <c r="A59" s="135"/>
      <c r="B59" s="117"/>
      <c r="C59" s="356"/>
      <c r="D59" s="357"/>
      <c r="E59" s="358"/>
      <c r="F59" s="358"/>
      <c r="G59" s="355"/>
      <c r="H59" s="646"/>
      <c r="I59" s="647"/>
    </row>
    <row r="60" spans="1:9" ht="15" thickBot="1">
      <c r="A60" s="125" t="s">
        <v>722</v>
      </c>
      <c r="B60" s="116" t="s">
        <v>723</v>
      </c>
      <c r="C60" s="350"/>
      <c r="D60" s="351"/>
      <c r="E60" s="352"/>
      <c r="F60" s="352"/>
      <c r="G60" s="575"/>
      <c r="H60" s="656"/>
      <c r="I60" s="657"/>
    </row>
    <row r="61" spans="1:9" ht="13.5" customHeight="1">
      <c r="A61" s="112"/>
      <c r="B61" s="115"/>
      <c r="C61" s="353"/>
      <c r="D61" s="354"/>
      <c r="E61" s="355"/>
      <c r="F61" s="355"/>
      <c r="G61" s="355"/>
      <c r="H61" s="658"/>
      <c r="I61" s="659"/>
    </row>
    <row r="62" spans="1:9" ht="13.5">
      <c r="A62" s="112"/>
      <c r="B62" s="115"/>
      <c r="C62" s="353"/>
      <c r="D62" s="354"/>
      <c r="E62" s="355"/>
      <c r="F62" s="355"/>
      <c r="G62" s="355"/>
      <c r="H62" s="658"/>
      <c r="I62" s="659"/>
    </row>
    <row r="63" spans="1:9" ht="15" thickBot="1">
      <c r="A63" s="112"/>
      <c r="B63" s="117"/>
      <c r="C63" s="356"/>
      <c r="D63" s="357"/>
      <c r="E63" s="358"/>
      <c r="F63" s="358"/>
      <c r="G63" s="355"/>
      <c r="H63" s="646"/>
      <c r="I63" s="647"/>
    </row>
    <row r="64" spans="1:9" ht="15" thickBot="1">
      <c r="A64" s="125" t="s">
        <v>724</v>
      </c>
      <c r="B64" s="116" t="s">
        <v>725</v>
      </c>
      <c r="C64" s="350"/>
      <c r="D64" s="351"/>
      <c r="E64" s="352"/>
      <c r="F64" s="352"/>
      <c r="G64" s="575"/>
      <c r="H64" s="656"/>
      <c r="I64" s="662"/>
    </row>
    <row r="65" spans="1:9" ht="13.5" customHeight="1">
      <c r="A65" s="112"/>
      <c r="B65" s="115"/>
      <c r="C65" s="353"/>
      <c r="D65" s="354"/>
      <c r="E65" s="355"/>
      <c r="F65" s="355"/>
      <c r="G65" s="355"/>
      <c r="H65" s="658"/>
      <c r="I65" s="663"/>
    </row>
    <row r="66" spans="1:9" ht="13.5">
      <c r="A66" s="112"/>
      <c r="B66" s="115"/>
      <c r="C66" s="353"/>
      <c r="D66" s="354"/>
      <c r="E66" s="355"/>
      <c r="F66" s="355"/>
      <c r="G66" s="355"/>
      <c r="H66" s="658"/>
      <c r="I66" s="663"/>
    </row>
    <row r="67" spans="1:9" ht="15" thickBot="1">
      <c r="A67" s="112"/>
      <c r="B67" s="117"/>
      <c r="C67" s="356"/>
      <c r="D67" s="357"/>
      <c r="E67" s="358"/>
      <c r="F67" s="358"/>
      <c r="G67" s="355"/>
      <c r="H67" s="646"/>
      <c r="I67" s="669"/>
    </row>
    <row r="68" spans="1:9" ht="15" thickBot="1">
      <c r="A68" s="125" t="s">
        <v>726</v>
      </c>
      <c r="B68" s="116" t="s">
        <v>727</v>
      </c>
      <c r="C68" s="350"/>
      <c r="D68" s="351"/>
      <c r="E68" s="352"/>
      <c r="F68" s="352"/>
      <c r="G68" s="575"/>
      <c r="H68" s="656"/>
      <c r="I68" s="657"/>
    </row>
    <row r="69" spans="1:9" ht="13.5" customHeight="1">
      <c r="A69" s="112"/>
      <c r="B69" s="115"/>
      <c r="C69" s="353"/>
      <c r="D69" s="354"/>
      <c r="E69" s="355"/>
      <c r="F69" s="355"/>
      <c r="G69" s="355"/>
      <c r="H69" s="658"/>
      <c r="I69" s="659"/>
    </row>
    <row r="70" spans="1:9" ht="13.5">
      <c r="A70" s="112"/>
      <c r="B70" s="115"/>
      <c r="C70" s="353"/>
      <c r="D70" s="354"/>
      <c r="E70" s="355"/>
      <c r="F70" s="355"/>
      <c r="G70" s="355"/>
      <c r="H70" s="658"/>
      <c r="I70" s="659"/>
    </row>
    <row r="71" spans="1:9" ht="15" thickBot="1">
      <c r="A71" s="112"/>
      <c r="B71" s="117"/>
      <c r="C71" s="359"/>
      <c r="D71" s="360"/>
      <c r="E71" s="361"/>
      <c r="F71" s="361"/>
      <c r="G71" s="355"/>
      <c r="H71" s="660"/>
      <c r="I71" s="661"/>
    </row>
    <row r="72" spans="1:9" ht="15" thickBot="1">
      <c r="A72" s="125" t="s">
        <v>728</v>
      </c>
      <c r="B72" s="116" t="s">
        <v>1197</v>
      </c>
      <c r="C72" s="350"/>
      <c r="D72" s="351"/>
      <c r="E72" s="352"/>
      <c r="F72" s="352"/>
      <c r="G72" s="575"/>
      <c r="H72" s="656"/>
      <c r="I72" s="657"/>
    </row>
    <row r="73" spans="1:9" ht="13.5" customHeight="1">
      <c r="A73" s="112"/>
      <c r="B73" s="115"/>
      <c r="C73" s="353"/>
      <c r="D73" s="354"/>
      <c r="E73" s="355"/>
      <c r="F73" s="355"/>
      <c r="G73" s="355"/>
      <c r="H73" s="658"/>
      <c r="I73" s="659"/>
    </row>
    <row r="74" spans="1:9" ht="13.5">
      <c r="A74" s="112"/>
      <c r="B74" s="115"/>
      <c r="C74" s="353"/>
      <c r="D74" s="354"/>
      <c r="E74" s="355"/>
      <c r="F74" s="355"/>
      <c r="G74" s="355"/>
      <c r="H74" s="658"/>
      <c r="I74" s="659"/>
    </row>
    <row r="75" spans="1:9" ht="15" thickBot="1">
      <c r="A75" s="112"/>
      <c r="B75" s="117"/>
      <c r="C75" s="359"/>
      <c r="D75" s="360"/>
      <c r="E75" s="361"/>
      <c r="F75" s="361"/>
      <c r="G75" s="361"/>
      <c r="H75" s="660"/>
      <c r="I75" s="661"/>
    </row>
    <row r="76" spans="1:12" ht="15" thickBot="1">
      <c r="A76" s="118"/>
      <c r="B76" s="119"/>
      <c r="C76" s="119"/>
      <c r="D76" s="120"/>
      <c r="E76" s="120"/>
      <c r="F76" s="120"/>
      <c r="G76" s="120"/>
      <c r="H76" s="120"/>
      <c r="I76" s="120"/>
      <c r="J76" s="108"/>
      <c r="K76" s="124"/>
      <c r="L76" s="124"/>
    </row>
    <row r="77" spans="1:10" s="3" customFormat="1" ht="15" thickBot="1">
      <c r="A77" s="125" t="s">
        <v>777</v>
      </c>
      <c r="B77" s="128" t="s">
        <v>729</v>
      </c>
      <c r="C77" s="129"/>
      <c r="D77" s="129"/>
      <c r="E77" s="129"/>
      <c r="F77" s="129"/>
      <c r="G77" s="129"/>
      <c r="H77" s="129"/>
      <c r="I77" s="136"/>
      <c r="J77" s="21"/>
    </row>
    <row r="78" spans="1:9" ht="43.5" customHeight="1" thickBot="1">
      <c r="A78" s="112"/>
      <c r="B78" s="522" t="s">
        <v>699</v>
      </c>
      <c r="C78" s="523" t="s">
        <v>700</v>
      </c>
      <c r="D78" s="521" t="s">
        <v>701</v>
      </c>
      <c r="E78" s="521" t="s">
        <v>864</v>
      </c>
      <c r="F78" s="516" t="s">
        <v>863</v>
      </c>
      <c r="G78" s="517" t="s">
        <v>1224</v>
      </c>
      <c r="H78" s="664" t="s">
        <v>865</v>
      </c>
      <c r="I78" s="665"/>
    </row>
    <row r="79" spans="1:9" ht="13.5">
      <c r="A79" s="112"/>
      <c r="B79" s="137" t="s">
        <v>730</v>
      </c>
      <c r="C79" s="350"/>
      <c r="D79" s="351"/>
      <c r="E79" s="352"/>
      <c r="F79" s="351"/>
      <c r="G79" s="575"/>
      <c r="H79" s="656"/>
      <c r="I79" s="657"/>
    </row>
    <row r="80" spans="1:9" ht="13.5">
      <c r="A80" s="112"/>
      <c r="B80" s="138"/>
      <c r="C80" s="353"/>
      <c r="D80" s="354"/>
      <c r="E80" s="355"/>
      <c r="F80" s="354"/>
      <c r="G80" s="355"/>
      <c r="H80" s="658"/>
      <c r="I80" s="659"/>
    </row>
    <row r="81" spans="1:9" ht="13.5">
      <c r="A81" s="112"/>
      <c r="B81" s="138"/>
      <c r="C81" s="353"/>
      <c r="D81" s="354"/>
      <c r="E81" s="355"/>
      <c r="F81" s="354"/>
      <c r="G81" s="355"/>
      <c r="H81" s="658"/>
      <c r="I81" s="659"/>
    </row>
    <row r="82" spans="1:9" ht="13.5">
      <c r="A82" s="112"/>
      <c r="B82" s="138"/>
      <c r="C82" s="353"/>
      <c r="D82" s="354"/>
      <c r="E82" s="355"/>
      <c r="F82" s="354"/>
      <c r="G82" s="355"/>
      <c r="H82" s="658"/>
      <c r="I82" s="659"/>
    </row>
    <row r="83" spans="1:9" ht="13.5">
      <c r="A83" s="112"/>
      <c r="B83" s="138"/>
      <c r="C83" s="353"/>
      <c r="D83" s="354"/>
      <c r="E83" s="355"/>
      <c r="F83" s="354"/>
      <c r="G83" s="355"/>
      <c r="H83" s="658"/>
      <c r="I83" s="659"/>
    </row>
    <row r="84" spans="1:9" ht="15" thickBot="1">
      <c r="A84" s="112"/>
      <c r="B84" s="139"/>
      <c r="C84" s="356"/>
      <c r="D84" s="357"/>
      <c r="E84" s="358"/>
      <c r="F84" s="357"/>
      <c r="G84" s="355"/>
      <c r="H84" s="646"/>
      <c r="I84" s="647"/>
    </row>
    <row r="85" spans="1:9" ht="13.5">
      <c r="A85" s="112"/>
      <c r="B85" s="137" t="s">
        <v>731</v>
      </c>
      <c r="C85" s="350"/>
      <c r="D85" s="351"/>
      <c r="E85" s="352"/>
      <c r="F85" s="351"/>
      <c r="G85" s="575"/>
      <c r="H85" s="656"/>
      <c r="I85" s="657"/>
    </row>
    <row r="86" spans="1:9" ht="13.5">
      <c r="A86" s="112"/>
      <c r="B86" s="138"/>
      <c r="C86" s="353"/>
      <c r="D86" s="354"/>
      <c r="E86" s="355"/>
      <c r="F86" s="354"/>
      <c r="G86" s="355"/>
      <c r="H86" s="658"/>
      <c r="I86" s="659"/>
    </row>
    <row r="87" spans="1:9" ht="13.5">
      <c r="A87" s="112"/>
      <c r="B87" s="138"/>
      <c r="C87" s="353"/>
      <c r="D87" s="354"/>
      <c r="E87" s="355"/>
      <c r="F87" s="354"/>
      <c r="G87" s="355"/>
      <c r="H87" s="658"/>
      <c r="I87" s="659"/>
    </row>
    <row r="88" spans="1:9" ht="13.5">
      <c r="A88" s="112"/>
      <c r="B88" s="138"/>
      <c r="C88" s="353"/>
      <c r="D88" s="354"/>
      <c r="E88" s="355"/>
      <c r="F88" s="354"/>
      <c r="G88" s="355"/>
      <c r="H88" s="658"/>
      <c r="I88" s="659"/>
    </row>
    <row r="89" spans="1:9" ht="13.5">
      <c r="A89" s="112"/>
      <c r="B89" s="138"/>
      <c r="C89" s="353"/>
      <c r="D89" s="354"/>
      <c r="E89" s="355"/>
      <c r="F89" s="354"/>
      <c r="G89" s="355"/>
      <c r="H89" s="658"/>
      <c r="I89" s="659"/>
    </row>
    <row r="90" spans="1:9" ht="15" thickBot="1">
      <c r="A90" s="112"/>
      <c r="B90" s="139"/>
      <c r="C90" s="356"/>
      <c r="D90" s="357"/>
      <c r="E90" s="358"/>
      <c r="F90" s="357"/>
      <c r="G90" s="355"/>
      <c r="H90" s="646"/>
      <c r="I90" s="647"/>
    </row>
    <row r="91" spans="1:9" ht="13.5">
      <c r="A91" s="112"/>
      <c r="B91" s="137" t="s">
        <v>732</v>
      </c>
      <c r="C91" s="350"/>
      <c r="D91" s="351"/>
      <c r="E91" s="352"/>
      <c r="F91" s="351"/>
      <c r="G91" s="575"/>
      <c r="H91" s="656"/>
      <c r="I91" s="657"/>
    </row>
    <row r="92" spans="1:9" ht="13.5">
      <c r="A92" s="112"/>
      <c r="B92" s="138"/>
      <c r="C92" s="353"/>
      <c r="D92" s="354"/>
      <c r="E92" s="355"/>
      <c r="F92" s="354"/>
      <c r="G92" s="355"/>
      <c r="H92" s="658"/>
      <c r="I92" s="659"/>
    </row>
    <row r="93" spans="1:9" ht="13.5">
      <c r="A93" s="112"/>
      <c r="B93" s="138"/>
      <c r="C93" s="353"/>
      <c r="D93" s="354"/>
      <c r="E93" s="355"/>
      <c r="F93" s="354"/>
      <c r="G93" s="355"/>
      <c r="H93" s="658"/>
      <c r="I93" s="659"/>
    </row>
    <row r="94" spans="1:9" ht="13.5">
      <c r="A94" s="112"/>
      <c r="B94" s="138"/>
      <c r="C94" s="353"/>
      <c r="D94" s="354"/>
      <c r="E94" s="355"/>
      <c r="F94" s="354"/>
      <c r="G94" s="355"/>
      <c r="H94" s="658"/>
      <c r="I94" s="659"/>
    </row>
    <row r="95" spans="1:9" ht="13.5">
      <c r="A95" s="112"/>
      <c r="B95" s="138"/>
      <c r="C95" s="353"/>
      <c r="D95" s="354"/>
      <c r="E95" s="355"/>
      <c r="F95" s="354"/>
      <c r="G95" s="355"/>
      <c r="H95" s="658"/>
      <c r="I95" s="659"/>
    </row>
    <row r="96" spans="1:9" ht="15" thickBot="1">
      <c r="A96" s="112"/>
      <c r="B96" s="139"/>
      <c r="C96" s="356"/>
      <c r="D96" s="357"/>
      <c r="E96" s="358"/>
      <c r="F96" s="357"/>
      <c r="G96" s="355"/>
      <c r="H96" s="646"/>
      <c r="I96" s="647"/>
    </row>
    <row r="97" spans="1:9" ht="13.5">
      <c r="A97" s="112"/>
      <c r="B97" s="137" t="s">
        <v>733</v>
      </c>
      <c r="C97" s="350"/>
      <c r="D97" s="351"/>
      <c r="E97" s="352"/>
      <c r="F97" s="351"/>
      <c r="G97" s="575"/>
      <c r="H97" s="656"/>
      <c r="I97" s="657"/>
    </row>
    <row r="98" spans="1:9" ht="13.5">
      <c r="A98" s="112"/>
      <c r="B98" s="138"/>
      <c r="C98" s="353"/>
      <c r="D98" s="354"/>
      <c r="E98" s="355"/>
      <c r="F98" s="354"/>
      <c r="G98" s="355"/>
      <c r="H98" s="658"/>
      <c r="I98" s="659"/>
    </row>
    <row r="99" spans="1:9" ht="13.5">
      <c r="A99" s="112"/>
      <c r="B99" s="138"/>
      <c r="C99" s="353"/>
      <c r="D99" s="354"/>
      <c r="E99" s="355"/>
      <c r="F99" s="354"/>
      <c r="G99" s="355"/>
      <c r="H99" s="658"/>
      <c r="I99" s="659"/>
    </row>
    <row r="100" spans="1:9" ht="13.5">
      <c r="A100" s="112"/>
      <c r="B100" s="138"/>
      <c r="C100" s="353"/>
      <c r="D100" s="354"/>
      <c r="E100" s="355"/>
      <c r="F100" s="354"/>
      <c r="G100" s="355"/>
      <c r="H100" s="658"/>
      <c r="I100" s="659"/>
    </row>
    <row r="101" spans="1:9" ht="13.5">
      <c r="A101" s="112"/>
      <c r="B101" s="138"/>
      <c r="C101" s="353"/>
      <c r="D101" s="354"/>
      <c r="E101" s="355"/>
      <c r="F101" s="354"/>
      <c r="G101" s="355"/>
      <c r="H101" s="658"/>
      <c r="I101" s="659"/>
    </row>
    <row r="102" spans="1:9" ht="15" thickBot="1">
      <c r="A102" s="112"/>
      <c r="B102" s="139"/>
      <c r="C102" s="356"/>
      <c r="D102" s="357"/>
      <c r="E102" s="358"/>
      <c r="F102" s="357"/>
      <c r="G102" s="355"/>
      <c r="H102" s="646"/>
      <c r="I102" s="647"/>
    </row>
    <row r="103" spans="1:9" ht="13.5">
      <c r="A103" s="112"/>
      <c r="B103" s="137" t="s">
        <v>734</v>
      </c>
      <c r="C103" s="350"/>
      <c r="D103" s="351"/>
      <c r="E103" s="352"/>
      <c r="F103" s="351"/>
      <c r="G103" s="575"/>
      <c r="H103" s="656"/>
      <c r="I103" s="657"/>
    </row>
    <row r="104" spans="1:9" ht="13.5">
      <c r="A104" s="112"/>
      <c r="B104" s="138"/>
      <c r="C104" s="353"/>
      <c r="D104" s="354"/>
      <c r="E104" s="355"/>
      <c r="F104" s="354"/>
      <c r="G104" s="355"/>
      <c r="H104" s="658"/>
      <c r="I104" s="659"/>
    </row>
    <row r="105" spans="1:9" ht="13.5">
      <c r="A105" s="112"/>
      <c r="B105" s="138"/>
      <c r="C105" s="353"/>
      <c r="D105" s="354"/>
      <c r="E105" s="355"/>
      <c r="F105" s="354"/>
      <c r="G105" s="355"/>
      <c r="H105" s="658"/>
      <c r="I105" s="659"/>
    </row>
    <row r="106" spans="1:9" ht="13.5">
      <c r="A106" s="112"/>
      <c r="B106" s="138"/>
      <c r="C106" s="353"/>
      <c r="D106" s="354"/>
      <c r="E106" s="355"/>
      <c r="F106" s="354"/>
      <c r="G106" s="355"/>
      <c r="H106" s="658"/>
      <c r="I106" s="659"/>
    </row>
    <row r="107" spans="1:9" ht="13.5">
      <c r="A107" s="112"/>
      <c r="B107" s="138"/>
      <c r="C107" s="353"/>
      <c r="D107" s="354"/>
      <c r="E107" s="355"/>
      <c r="F107" s="354"/>
      <c r="G107" s="355"/>
      <c r="H107" s="658"/>
      <c r="I107" s="659"/>
    </row>
    <row r="108" spans="1:9" ht="15" thickBot="1">
      <c r="A108" s="112"/>
      <c r="B108" s="139"/>
      <c r="C108" s="356"/>
      <c r="D108" s="357"/>
      <c r="E108" s="358"/>
      <c r="F108" s="357"/>
      <c r="G108" s="355"/>
      <c r="H108" s="646"/>
      <c r="I108" s="647"/>
    </row>
    <row r="109" spans="1:9" ht="13.5">
      <c r="A109" s="112"/>
      <c r="B109" s="137" t="s">
        <v>71</v>
      </c>
      <c r="C109" s="350"/>
      <c r="D109" s="351"/>
      <c r="E109" s="352"/>
      <c r="F109" s="351"/>
      <c r="G109" s="575"/>
      <c r="H109" s="656"/>
      <c r="I109" s="657"/>
    </row>
    <row r="110" spans="1:9" ht="13.5">
      <c r="A110" s="112"/>
      <c r="B110" s="138"/>
      <c r="C110" s="353"/>
      <c r="D110" s="354"/>
      <c r="E110" s="355"/>
      <c r="F110" s="354"/>
      <c r="G110" s="355"/>
      <c r="H110" s="658"/>
      <c r="I110" s="659"/>
    </row>
    <row r="111" spans="1:9" ht="13.5">
      <c r="A111" s="112"/>
      <c r="B111" s="138"/>
      <c r="C111" s="353"/>
      <c r="D111" s="354"/>
      <c r="E111" s="355"/>
      <c r="F111" s="354"/>
      <c r="G111" s="355"/>
      <c r="H111" s="658"/>
      <c r="I111" s="659"/>
    </row>
    <row r="112" spans="1:9" ht="13.5">
      <c r="A112" s="112"/>
      <c r="B112" s="138"/>
      <c r="C112" s="353"/>
      <c r="D112" s="354"/>
      <c r="E112" s="355"/>
      <c r="F112" s="354"/>
      <c r="G112" s="355"/>
      <c r="H112" s="658"/>
      <c r="I112" s="659"/>
    </row>
    <row r="113" spans="1:9" ht="15" thickBot="1">
      <c r="A113" s="112"/>
      <c r="B113" s="139"/>
      <c r="C113" s="356"/>
      <c r="D113" s="357"/>
      <c r="E113" s="358"/>
      <c r="F113" s="357"/>
      <c r="G113" s="355"/>
      <c r="H113" s="646"/>
      <c r="I113" s="647"/>
    </row>
    <row r="114" spans="1:9" ht="13.5">
      <c r="A114" s="112"/>
      <c r="B114" s="137" t="s">
        <v>735</v>
      </c>
      <c r="C114" s="350"/>
      <c r="D114" s="351"/>
      <c r="E114" s="352"/>
      <c r="F114" s="351"/>
      <c r="G114" s="575"/>
      <c r="H114" s="656"/>
      <c r="I114" s="657"/>
    </row>
    <row r="115" spans="1:9" ht="13.5">
      <c r="A115" s="112"/>
      <c r="B115" s="138"/>
      <c r="C115" s="353"/>
      <c r="D115" s="354"/>
      <c r="E115" s="355"/>
      <c r="F115" s="354"/>
      <c r="G115" s="355"/>
      <c r="H115" s="658"/>
      <c r="I115" s="659"/>
    </row>
    <row r="116" spans="1:9" ht="13.5">
      <c r="A116" s="112"/>
      <c r="B116" s="138"/>
      <c r="C116" s="353"/>
      <c r="D116" s="354"/>
      <c r="E116" s="355"/>
      <c r="F116" s="354"/>
      <c r="G116" s="355"/>
      <c r="H116" s="658"/>
      <c r="I116" s="659"/>
    </row>
    <row r="117" spans="1:9" ht="13.5">
      <c r="A117" s="112"/>
      <c r="B117" s="138"/>
      <c r="C117" s="353"/>
      <c r="D117" s="354"/>
      <c r="E117" s="355"/>
      <c r="F117" s="354"/>
      <c r="G117" s="355"/>
      <c r="H117" s="658"/>
      <c r="I117" s="659"/>
    </row>
    <row r="118" spans="1:9" ht="15" thickBot="1">
      <c r="A118" s="112"/>
      <c r="B118" s="139"/>
      <c r="C118" s="356"/>
      <c r="D118" s="357"/>
      <c r="E118" s="358"/>
      <c r="F118" s="357"/>
      <c r="G118" s="355"/>
      <c r="H118" s="646"/>
      <c r="I118" s="647"/>
    </row>
    <row r="119" spans="1:9" ht="13.5">
      <c r="A119" s="112"/>
      <c r="B119" s="558" t="s">
        <v>1196</v>
      </c>
      <c r="C119" s="557"/>
      <c r="D119" s="351"/>
      <c r="E119" s="352"/>
      <c r="F119" s="351"/>
      <c r="G119" s="575"/>
      <c r="H119" s="656"/>
      <c r="I119" s="657"/>
    </row>
    <row r="120" spans="1:9" ht="13.5">
      <c r="A120" s="112"/>
      <c r="B120" s="559" t="s">
        <v>888</v>
      </c>
      <c r="C120" s="555"/>
      <c r="D120" s="354"/>
      <c r="E120" s="355"/>
      <c r="F120" s="354"/>
      <c r="G120" s="355"/>
      <c r="H120" s="658"/>
      <c r="I120" s="659"/>
    </row>
    <row r="121" spans="1:9" ht="13.5">
      <c r="A121" s="112"/>
      <c r="B121" s="673"/>
      <c r="C121" s="555"/>
      <c r="D121" s="354"/>
      <c r="E121" s="355"/>
      <c r="F121" s="354"/>
      <c r="G121" s="355"/>
      <c r="H121" s="658"/>
      <c r="I121" s="659"/>
    </row>
    <row r="122" spans="1:9" ht="13.5">
      <c r="A122" s="112"/>
      <c r="B122" s="674"/>
      <c r="C122" s="555"/>
      <c r="D122" s="354"/>
      <c r="E122" s="355"/>
      <c r="F122" s="354"/>
      <c r="G122" s="355"/>
      <c r="H122" s="658"/>
      <c r="I122" s="659"/>
    </row>
    <row r="123" spans="1:9" ht="15" thickBot="1">
      <c r="A123" s="112"/>
      <c r="B123" s="675"/>
      <c r="C123" s="556"/>
      <c r="D123" s="357"/>
      <c r="E123" s="358"/>
      <c r="F123" s="357"/>
      <c r="G123" s="355"/>
      <c r="H123" s="646"/>
      <c r="I123" s="647"/>
    </row>
    <row r="124" spans="1:9" ht="39.75" customHeight="1" thickBot="1">
      <c r="A124" s="112"/>
      <c r="B124" s="522" t="s">
        <v>699</v>
      </c>
      <c r="C124" s="523" t="s">
        <v>700</v>
      </c>
      <c r="D124" s="521" t="s">
        <v>701</v>
      </c>
      <c r="E124" s="521" t="s">
        <v>864</v>
      </c>
      <c r="F124" s="516" t="s">
        <v>863</v>
      </c>
      <c r="G124" s="517" t="s">
        <v>1224</v>
      </c>
      <c r="H124" s="664" t="s">
        <v>865</v>
      </c>
      <c r="I124" s="665"/>
    </row>
    <row r="125" spans="1:9" ht="13.5">
      <c r="A125" s="112"/>
      <c r="B125" s="137" t="s">
        <v>736</v>
      </c>
      <c r="C125" s="350"/>
      <c r="D125" s="351"/>
      <c r="E125" s="352"/>
      <c r="F125" s="351"/>
      <c r="G125" s="575"/>
      <c r="H125" s="670"/>
      <c r="I125" s="671"/>
    </row>
    <row r="126" spans="1:9" ht="13.5">
      <c r="A126" s="112"/>
      <c r="B126" s="138"/>
      <c r="C126" s="353"/>
      <c r="D126" s="354"/>
      <c r="E126" s="355"/>
      <c r="F126" s="354"/>
      <c r="G126" s="355"/>
      <c r="H126" s="658"/>
      <c r="I126" s="659"/>
    </row>
    <row r="127" spans="1:9" ht="13.5">
      <c r="A127" s="112"/>
      <c r="B127" s="138"/>
      <c r="C127" s="353"/>
      <c r="D127" s="354"/>
      <c r="E127" s="355"/>
      <c r="F127" s="354"/>
      <c r="G127" s="355"/>
      <c r="H127" s="658"/>
      <c r="I127" s="659"/>
    </row>
    <row r="128" spans="1:9" ht="15" thickBot="1">
      <c r="A128" s="112"/>
      <c r="B128" s="139"/>
      <c r="C128" s="356"/>
      <c r="D128" s="357"/>
      <c r="E128" s="358"/>
      <c r="F128" s="357"/>
      <c r="G128" s="355"/>
      <c r="H128" s="646"/>
      <c r="I128" s="647"/>
    </row>
    <row r="129" spans="1:9" ht="13.5">
      <c r="A129" s="112"/>
      <c r="B129" s="137" t="s">
        <v>26</v>
      </c>
      <c r="C129" s="350"/>
      <c r="D129" s="351"/>
      <c r="E129" s="352"/>
      <c r="F129" s="351"/>
      <c r="G129" s="575"/>
      <c r="H129" s="656"/>
      <c r="I129" s="657"/>
    </row>
    <row r="130" spans="1:9" ht="13.5">
      <c r="A130" s="112"/>
      <c r="B130" s="138"/>
      <c r="C130" s="367"/>
      <c r="D130" s="368"/>
      <c r="E130" s="438"/>
      <c r="F130" s="368"/>
      <c r="G130" s="355"/>
      <c r="H130" s="658"/>
      <c r="I130" s="659"/>
    </row>
    <row r="131" spans="1:9" ht="13.5">
      <c r="A131" s="112"/>
      <c r="B131" s="138"/>
      <c r="C131" s="353"/>
      <c r="D131" s="354"/>
      <c r="E131" s="355"/>
      <c r="F131" s="354"/>
      <c r="G131" s="355"/>
      <c r="H131" s="658"/>
      <c r="I131" s="659"/>
    </row>
    <row r="132" spans="1:9" ht="15" thickBot="1">
      <c r="A132" s="112"/>
      <c r="B132" s="139"/>
      <c r="C132" s="356"/>
      <c r="D132" s="357"/>
      <c r="E132" s="358"/>
      <c r="F132" s="357"/>
      <c r="G132" s="355"/>
      <c r="H132" s="646"/>
      <c r="I132" s="647"/>
    </row>
    <row r="133" spans="1:9" ht="13.5">
      <c r="A133" s="112"/>
      <c r="B133" s="137" t="s">
        <v>737</v>
      </c>
      <c r="C133" s="350"/>
      <c r="D133" s="351"/>
      <c r="E133" s="352"/>
      <c r="F133" s="351"/>
      <c r="G133" s="575"/>
      <c r="H133" s="656"/>
      <c r="I133" s="657"/>
    </row>
    <row r="134" spans="1:9" ht="13.5">
      <c r="A134" s="112"/>
      <c r="B134" s="138"/>
      <c r="C134" s="353"/>
      <c r="D134" s="354"/>
      <c r="E134" s="355"/>
      <c r="F134" s="354"/>
      <c r="G134" s="355"/>
      <c r="H134" s="658"/>
      <c r="I134" s="659"/>
    </row>
    <row r="135" spans="1:9" ht="13.5">
      <c r="A135" s="112"/>
      <c r="B135" s="138"/>
      <c r="C135" s="353"/>
      <c r="D135" s="354"/>
      <c r="E135" s="355"/>
      <c r="F135" s="354"/>
      <c r="G135" s="355"/>
      <c r="H135" s="658"/>
      <c r="I135" s="659"/>
    </row>
    <row r="136" spans="1:9" ht="15" thickBot="1">
      <c r="A136" s="112"/>
      <c r="B136" s="139"/>
      <c r="C136" s="356"/>
      <c r="D136" s="357"/>
      <c r="E136" s="358"/>
      <c r="F136" s="357"/>
      <c r="G136" s="355"/>
      <c r="H136" s="646"/>
      <c r="I136" s="647"/>
    </row>
    <row r="137" spans="1:9" ht="13.5">
      <c r="A137" s="112"/>
      <c r="B137" s="137" t="s">
        <v>738</v>
      </c>
      <c r="C137" s="350"/>
      <c r="D137" s="351"/>
      <c r="E137" s="352"/>
      <c r="F137" s="351"/>
      <c r="G137" s="575"/>
      <c r="H137" s="656"/>
      <c r="I137" s="657"/>
    </row>
    <row r="138" spans="1:9" ht="13.5">
      <c r="A138" s="112"/>
      <c r="B138" s="138"/>
      <c r="C138" s="353"/>
      <c r="D138" s="354"/>
      <c r="E138" s="355"/>
      <c r="F138" s="354"/>
      <c r="G138" s="355"/>
      <c r="H138" s="658"/>
      <c r="I138" s="659"/>
    </row>
    <row r="139" spans="1:9" ht="13.5">
      <c r="A139" s="112"/>
      <c r="B139" s="138"/>
      <c r="C139" s="353"/>
      <c r="D139" s="354"/>
      <c r="E139" s="355"/>
      <c r="F139" s="354"/>
      <c r="G139" s="355"/>
      <c r="H139" s="658"/>
      <c r="I139" s="659"/>
    </row>
    <row r="140" spans="1:9" ht="15" thickBot="1">
      <c r="A140" s="112"/>
      <c r="B140" s="139"/>
      <c r="C140" s="356"/>
      <c r="D140" s="357"/>
      <c r="E140" s="358"/>
      <c r="F140" s="357"/>
      <c r="G140" s="355"/>
      <c r="H140" s="646"/>
      <c r="I140" s="647"/>
    </row>
    <row r="141" spans="1:9" ht="13.5">
      <c r="A141" s="112"/>
      <c r="B141" s="137" t="s">
        <v>770</v>
      </c>
      <c r="C141" s="350"/>
      <c r="D141" s="351"/>
      <c r="E141" s="352"/>
      <c r="F141" s="351"/>
      <c r="G141" s="575"/>
      <c r="H141" s="656"/>
      <c r="I141" s="657"/>
    </row>
    <row r="142" spans="1:9" ht="13.5">
      <c r="A142" s="112"/>
      <c r="B142" s="138"/>
      <c r="C142" s="353"/>
      <c r="D142" s="354"/>
      <c r="E142" s="355"/>
      <c r="F142" s="354"/>
      <c r="G142" s="355"/>
      <c r="H142" s="658"/>
      <c r="I142" s="659"/>
    </row>
    <row r="143" spans="1:9" ht="13.5">
      <c r="A143" s="112"/>
      <c r="B143" s="138"/>
      <c r="C143" s="353"/>
      <c r="D143" s="354"/>
      <c r="E143" s="355"/>
      <c r="F143" s="354"/>
      <c r="G143" s="355"/>
      <c r="H143" s="658"/>
      <c r="I143" s="659"/>
    </row>
    <row r="144" spans="1:9" ht="15" thickBot="1">
      <c r="A144" s="112"/>
      <c r="B144" s="139"/>
      <c r="C144" s="356"/>
      <c r="D144" s="357"/>
      <c r="E144" s="358"/>
      <c r="F144" s="357"/>
      <c r="G144" s="355"/>
      <c r="H144" s="646"/>
      <c r="I144" s="647"/>
    </row>
    <row r="145" spans="1:9" ht="13.5">
      <c r="A145" s="112"/>
      <c r="B145" s="137" t="s">
        <v>771</v>
      </c>
      <c r="C145" s="350"/>
      <c r="D145" s="351"/>
      <c r="E145" s="352"/>
      <c r="F145" s="351"/>
      <c r="G145" s="575"/>
      <c r="H145" s="656"/>
      <c r="I145" s="657"/>
    </row>
    <row r="146" spans="1:9" ht="13.5">
      <c r="A146" s="112"/>
      <c r="B146" s="138"/>
      <c r="C146" s="353"/>
      <c r="D146" s="354"/>
      <c r="E146" s="355"/>
      <c r="F146" s="354"/>
      <c r="G146" s="355"/>
      <c r="H146" s="658"/>
      <c r="I146" s="659"/>
    </row>
    <row r="147" spans="1:9" ht="13.5">
      <c r="A147" s="112"/>
      <c r="B147" s="138"/>
      <c r="C147" s="353"/>
      <c r="D147" s="354"/>
      <c r="E147" s="355"/>
      <c r="F147" s="354"/>
      <c r="G147" s="355"/>
      <c r="H147" s="658"/>
      <c r="I147" s="659"/>
    </row>
    <row r="148" spans="1:9" ht="15" thickBot="1">
      <c r="A148" s="112"/>
      <c r="B148" s="139"/>
      <c r="C148" s="356"/>
      <c r="D148" s="357"/>
      <c r="E148" s="358"/>
      <c r="F148" s="357"/>
      <c r="G148" s="355"/>
      <c r="H148" s="646"/>
      <c r="I148" s="647"/>
    </row>
    <row r="149" spans="1:9" ht="13.5">
      <c r="A149" s="112"/>
      <c r="B149" s="137" t="s">
        <v>772</v>
      </c>
      <c r="C149" s="350"/>
      <c r="D149" s="351"/>
      <c r="E149" s="352"/>
      <c r="F149" s="351"/>
      <c r="G149" s="575"/>
      <c r="H149" s="656"/>
      <c r="I149" s="657"/>
    </row>
    <row r="150" spans="1:9" ht="13.5">
      <c r="A150" s="112"/>
      <c r="B150" s="138"/>
      <c r="C150" s="367"/>
      <c r="D150" s="368"/>
      <c r="E150" s="438"/>
      <c r="F150" s="368"/>
      <c r="G150" s="355"/>
      <c r="H150" s="658"/>
      <c r="I150" s="659"/>
    </row>
    <row r="151" spans="1:9" ht="15" thickBot="1">
      <c r="A151" s="112"/>
      <c r="B151" s="138"/>
      <c r="C151" s="353"/>
      <c r="D151" s="354"/>
      <c r="E151" s="355"/>
      <c r="F151" s="354"/>
      <c r="G151" s="355"/>
      <c r="H151" s="658"/>
      <c r="I151" s="659"/>
    </row>
    <row r="152" spans="1:9" ht="13.5">
      <c r="A152" s="112"/>
      <c r="B152" s="137" t="s">
        <v>773</v>
      </c>
      <c r="C152" s="350"/>
      <c r="D152" s="351"/>
      <c r="E152" s="352"/>
      <c r="F152" s="351"/>
      <c r="G152" s="575"/>
      <c r="H152" s="656"/>
      <c r="I152" s="657"/>
    </row>
    <row r="153" spans="1:9" ht="13.5">
      <c r="A153" s="112"/>
      <c r="B153" s="138"/>
      <c r="C153" s="353"/>
      <c r="D153" s="354"/>
      <c r="E153" s="355"/>
      <c r="F153" s="354"/>
      <c r="G153" s="355"/>
      <c r="H153" s="658"/>
      <c r="I153" s="659"/>
    </row>
    <row r="154" spans="1:9" ht="13.5">
      <c r="A154" s="112"/>
      <c r="B154" s="138"/>
      <c r="C154" s="353"/>
      <c r="D154" s="354"/>
      <c r="E154" s="355"/>
      <c r="F154" s="354"/>
      <c r="G154" s="355"/>
      <c r="H154" s="658"/>
      <c r="I154" s="659"/>
    </row>
    <row r="155" spans="1:9" ht="15" thickBot="1">
      <c r="A155" s="112"/>
      <c r="B155" s="139"/>
      <c r="C155" s="356"/>
      <c r="D155" s="357"/>
      <c r="E155" s="358"/>
      <c r="F155" s="357"/>
      <c r="G155" s="355"/>
      <c r="H155" s="646"/>
      <c r="I155" s="647"/>
    </row>
    <row r="156" spans="1:9" ht="13.5">
      <c r="A156" s="112"/>
      <c r="B156" s="137" t="s">
        <v>774</v>
      </c>
      <c r="C156" s="350"/>
      <c r="D156" s="351"/>
      <c r="E156" s="352"/>
      <c r="F156" s="351"/>
      <c r="G156" s="575"/>
      <c r="H156" s="656"/>
      <c r="I156" s="657"/>
    </row>
    <row r="157" spans="1:9" ht="13.5">
      <c r="A157" s="112"/>
      <c r="B157" s="138"/>
      <c r="C157" s="353"/>
      <c r="D157" s="354"/>
      <c r="E157" s="355"/>
      <c r="F157" s="354"/>
      <c r="G157" s="355"/>
      <c r="H157" s="658"/>
      <c r="I157" s="659"/>
    </row>
    <row r="158" spans="1:9" ht="15" thickBot="1">
      <c r="A158" s="112"/>
      <c r="B158" s="139"/>
      <c r="C158" s="356"/>
      <c r="D158" s="357"/>
      <c r="E158" s="358"/>
      <c r="F158" s="357"/>
      <c r="G158" s="355"/>
      <c r="H158" s="646"/>
      <c r="I158" s="647"/>
    </row>
    <row r="159" spans="1:9" ht="13.5">
      <c r="A159" s="112"/>
      <c r="B159" s="137" t="s">
        <v>775</v>
      </c>
      <c r="C159" s="350"/>
      <c r="D159" s="351"/>
      <c r="E159" s="352"/>
      <c r="F159" s="351"/>
      <c r="G159" s="575"/>
      <c r="H159" s="656"/>
      <c r="I159" s="657"/>
    </row>
    <row r="160" spans="1:9" ht="13.5">
      <c r="A160" s="112"/>
      <c r="B160" s="138"/>
      <c r="C160" s="353"/>
      <c r="D160" s="354"/>
      <c r="E160" s="355"/>
      <c r="F160" s="354"/>
      <c r="G160" s="355"/>
      <c r="H160" s="658"/>
      <c r="I160" s="659"/>
    </row>
    <row r="161" spans="1:9" ht="13.5">
      <c r="A161" s="112"/>
      <c r="B161" s="138"/>
      <c r="C161" s="353"/>
      <c r="D161" s="354"/>
      <c r="E161" s="355"/>
      <c r="F161" s="354"/>
      <c r="G161" s="355"/>
      <c r="H161" s="658"/>
      <c r="I161" s="659"/>
    </row>
    <row r="162" spans="1:9" ht="15" thickBot="1">
      <c r="A162" s="112"/>
      <c r="B162" s="139"/>
      <c r="C162" s="359"/>
      <c r="D162" s="360"/>
      <c r="E162" s="361"/>
      <c r="F162" s="360"/>
      <c r="G162" s="361"/>
      <c r="H162" s="660"/>
      <c r="I162" s="661"/>
    </row>
    <row r="163" spans="1:12" ht="15.75" customHeight="1" thickBot="1">
      <c r="A163" s="118"/>
      <c r="B163" s="140"/>
      <c r="C163" s="140"/>
      <c r="D163" s="140"/>
      <c r="E163" s="123"/>
      <c r="F163" s="123"/>
      <c r="G163" s="123"/>
      <c r="H163" s="123"/>
      <c r="I163" s="123"/>
      <c r="J163" s="121"/>
      <c r="K163" s="124"/>
      <c r="L163" s="124"/>
    </row>
    <row r="164" spans="1:9" ht="75" customHeight="1" thickBot="1">
      <c r="A164" s="112"/>
      <c r="B164" s="688" t="s">
        <v>866</v>
      </c>
      <c r="C164" s="689"/>
      <c r="D164" s="690"/>
      <c r="E164" s="510" t="s">
        <v>1187</v>
      </c>
      <c r="F164" s="577" t="s">
        <v>1223</v>
      </c>
      <c r="G164" s="511" t="s">
        <v>59</v>
      </c>
      <c r="I164" s="508"/>
    </row>
    <row r="165" spans="1:9" s="440" customFormat="1" ht="13.5">
      <c r="A165" s="439"/>
      <c r="B165" s="691" t="s">
        <v>867</v>
      </c>
      <c r="C165" s="692"/>
      <c r="D165" s="693"/>
      <c r="E165" s="694"/>
      <c r="F165" s="696"/>
      <c r="G165" s="698" t="e">
        <f>F165/E165</f>
        <v>#DIV/0!</v>
      </c>
      <c r="I165" s="509"/>
    </row>
    <row r="166" spans="1:9" ht="13.5">
      <c r="A166" s="112"/>
      <c r="B166" s="700" t="s">
        <v>869</v>
      </c>
      <c r="C166" s="701"/>
      <c r="D166" s="702"/>
      <c r="E166" s="695"/>
      <c r="F166" s="697"/>
      <c r="G166" s="699"/>
      <c r="I166" s="509"/>
    </row>
    <row r="167" spans="1:9" ht="13.5">
      <c r="A167" s="112"/>
      <c r="B167" s="676" t="s">
        <v>868</v>
      </c>
      <c r="C167" s="677"/>
      <c r="D167" s="678"/>
      <c r="E167" s="682"/>
      <c r="F167" s="684"/>
      <c r="G167" s="686" t="e">
        <f>F167/E167</f>
        <v>#DIV/0!</v>
      </c>
      <c r="I167" s="509"/>
    </row>
    <row r="168" spans="1:9" ht="15" thickBot="1">
      <c r="A168" s="112"/>
      <c r="B168" s="679" t="s">
        <v>1198</v>
      </c>
      <c r="C168" s="680"/>
      <c r="D168" s="681"/>
      <c r="E168" s="683"/>
      <c r="F168" s="685"/>
      <c r="G168" s="687"/>
      <c r="I168" s="509"/>
    </row>
    <row r="169" spans="1:9" ht="13.5">
      <c r="A169" s="112"/>
      <c r="B169" s="512"/>
      <c r="C169" s="512"/>
      <c r="D169" s="512"/>
      <c r="E169" s="509"/>
      <c r="F169" s="509"/>
      <c r="G169" s="509"/>
      <c r="H169" s="509"/>
      <c r="I169" s="509"/>
    </row>
    <row r="170" spans="1:12" s="3" customFormat="1" ht="13.5">
      <c r="A170" s="1"/>
      <c r="B170" s="1"/>
      <c r="C170" s="630" t="s">
        <v>781</v>
      </c>
      <c r="D170" s="630"/>
      <c r="E170" s="630"/>
      <c r="F170" s="630"/>
      <c r="G170" s="630"/>
      <c r="H170" s="630"/>
      <c r="I170" s="630"/>
      <c r="J170" s="20"/>
      <c r="K170" s="1"/>
      <c r="L170" s="1"/>
    </row>
    <row r="171" spans="1:9" ht="30" customHeight="1">
      <c r="A171" s="141"/>
      <c r="B171" s="141"/>
      <c r="C171" s="143"/>
      <c r="D171" s="143"/>
      <c r="E171" s="143"/>
      <c r="F171" s="142"/>
      <c r="G171" s="142"/>
      <c r="H171" s="142"/>
      <c r="I171" s="142"/>
    </row>
    <row r="172" spans="1:11" ht="13.5">
      <c r="A172" s="141"/>
      <c r="B172" s="141"/>
      <c r="E172" s="143"/>
      <c r="J172" s="109"/>
      <c r="K172" s="141"/>
    </row>
    <row r="173" spans="1:11" ht="13.5">
      <c r="A173" s="141"/>
      <c r="B173" s="141"/>
      <c r="C173" s="143"/>
      <c r="D173" s="143"/>
      <c r="E173" s="143"/>
      <c r="F173" s="143"/>
      <c r="G173" s="143"/>
      <c r="H173" s="143"/>
      <c r="I173" s="143"/>
      <c r="J173" s="109"/>
      <c r="K173" s="141"/>
    </row>
  </sheetData>
  <sheetProtection/>
  <mergeCells count="141">
    <mergeCell ref="H114:I114"/>
    <mergeCell ref="H100:I100"/>
    <mergeCell ref="H87:I87"/>
    <mergeCell ref="H88:I88"/>
    <mergeCell ref="H98:I98"/>
    <mergeCell ref="F165:F166"/>
    <mergeCell ref="G165:G166"/>
    <mergeCell ref="B166:D166"/>
    <mergeCell ref="H152:I152"/>
    <mergeCell ref="H153:I153"/>
    <mergeCell ref="H72:I72"/>
    <mergeCell ref="H73:I73"/>
    <mergeCell ref="H74:I74"/>
    <mergeCell ref="H75:I75"/>
    <mergeCell ref="H97:I97"/>
    <mergeCell ref="B168:D168"/>
    <mergeCell ref="H158:I158"/>
    <mergeCell ref="H159:I159"/>
    <mergeCell ref="H161:I161"/>
    <mergeCell ref="E167:E168"/>
    <mergeCell ref="F167:F168"/>
    <mergeCell ref="G167:G168"/>
    <mergeCell ref="H160:I160"/>
    <mergeCell ref="B164:D164"/>
    <mergeCell ref="B165:D165"/>
    <mergeCell ref="H130:I130"/>
    <mergeCell ref="H121:I121"/>
    <mergeCell ref="H122:I122"/>
    <mergeCell ref="H123:I123"/>
    <mergeCell ref="B121:B123"/>
    <mergeCell ref="B167:D167"/>
    <mergeCell ref="H162:I162"/>
    <mergeCell ref="H151:I151"/>
    <mergeCell ref="H157:I157"/>
    <mergeCell ref="E165:E166"/>
    <mergeCell ref="H144:I144"/>
    <mergeCell ref="H140:I140"/>
    <mergeCell ref="H141:I141"/>
    <mergeCell ref="H142:I142"/>
    <mergeCell ref="H139:I139"/>
    <mergeCell ref="B35:B48"/>
    <mergeCell ref="H124:I124"/>
    <mergeCell ref="H119:I119"/>
    <mergeCell ref="H132:I132"/>
    <mergeCell ref="H128:I128"/>
    <mergeCell ref="H154:I154"/>
    <mergeCell ref="H146:I146"/>
    <mergeCell ref="H129:I129"/>
    <mergeCell ref="H131:I131"/>
    <mergeCell ref="H134:I134"/>
    <mergeCell ref="H148:I148"/>
    <mergeCell ref="H138:I138"/>
    <mergeCell ref="H137:I137"/>
    <mergeCell ref="H149:I149"/>
    <mergeCell ref="H143:I143"/>
    <mergeCell ref="H96:I96"/>
    <mergeCell ref="H99:I99"/>
    <mergeCell ref="H106:I106"/>
    <mergeCell ref="H107:I107"/>
    <mergeCell ref="H110:I110"/>
    <mergeCell ref="H113:I113"/>
    <mergeCell ref="H112:I112"/>
    <mergeCell ref="H145:I145"/>
    <mergeCell ref="H133:I133"/>
    <mergeCell ref="H136:I136"/>
    <mergeCell ref="H147:I147"/>
    <mergeCell ref="H150:I150"/>
    <mergeCell ref="H125:I125"/>
    <mergeCell ref="H116:I116"/>
    <mergeCell ref="H117:I117"/>
    <mergeCell ref="H120:I120"/>
    <mergeCell ref="H105:I105"/>
    <mergeCell ref="H93:I93"/>
    <mergeCell ref="H94:I94"/>
    <mergeCell ref="H95:I95"/>
    <mergeCell ref="H80:I80"/>
    <mergeCell ref="H135:I135"/>
    <mergeCell ref="H115:I115"/>
    <mergeCell ref="H118:I118"/>
    <mergeCell ref="H126:I126"/>
    <mergeCell ref="H127:I127"/>
    <mergeCell ref="H156:I156"/>
    <mergeCell ref="H59:I59"/>
    <mergeCell ref="H60:I60"/>
    <mergeCell ref="H61:I61"/>
    <mergeCell ref="H62:I62"/>
    <mergeCell ref="H104:I104"/>
    <mergeCell ref="H66:I66"/>
    <mergeCell ref="H109:I109"/>
    <mergeCell ref="H81:I81"/>
    <mergeCell ref="H70:I70"/>
    <mergeCell ref="H92:I92"/>
    <mergeCell ref="H86:I86"/>
    <mergeCell ref="H85:I85"/>
    <mergeCell ref="H53:I53"/>
    <mergeCell ref="H54:I54"/>
    <mergeCell ref="H155:I155"/>
    <mergeCell ref="H71:I71"/>
    <mergeCell ref="H91:I91"/>
    <mergeCell ref="H84:I84"/>
    <mergeCell ref="H111:I111"/>
    <mergeCell ref="H108:I108"/>
    <mergeCell ref="H67:I67"/>
    <mergeCell ref="H78:I78"/>
    <mergeCell ref="H68:I68"/>
    <mergeCell ref="H69:I69"/>
    <mergeCell ref="H103:I103"/>
    <mergeCell ref="H79:I79"/>
    <mergeCell ref="H89:I89"/>
    <mergeCell ref="H82:I82"/>
    <mergeCell ref="H83:I83"/>
    <mergeCell ref="H52:I52"/>
    <mergeCell ref="H14:I14"/>
    <mergeCell ref="H101:I101"/>
    <mergeCell ref="H102:I102"/>
    <mergeCell ref="H55:I55"/>
    <mergeCell ref="H56:I56"/>
    <mergeCell ref="H57:I57"/>
    <mergeCell ref="H58:I58"/>
    <mergeCell ref="G50:I50"/>
    <mergeCell ref="H90:I90"/>
    <mergeCell ref="C170:I170"/>
    <mergeCell ref="H11:I11"/>
    <mergeCell ref="H20:I20"/>
    <mergeCell ref="H12:I12"/>
    <mergeCell ref="H63:I63"/>
    <mergeCell ref="H64:I64"/>
    <mergeCell ref="H65:I65"/>
    <mergeCell ref="H17:I17"/>
    <mergeCell ref="H18:I18"/>
    <mergeCell ref="H19:I19"/>
    <mergeCell ref="B22:B33"/>
    <mergeCell ref="B4:I4"/>
    <mergeCell ref="H16:I16"/>
    <mergeCell ref="B5:I5"/>
    <mergeCell ref="H8:I8"/>
    <mergeCell ref="C6:I6"/>
    <mergeCell ref="H9:I9"/>
    <mergeCell ref="H13:I13"/>
    <mergeCell ref="H10:I10"/>
    <mergeCell ref="H15:I15"/>
  </mergeCells>
  <dataValidations count="2">
    <dataValidation type="list" allowBlank="1" showInputMessage="1" showErrorMessage="1" sqref="G9:G20 G23:G33 G36:G48 G53:G75 G79:G123 G125:G162">
      <formula1>'SEZ. III.2'!$AB$10:$AB$12</formula1>
    </dataValidation>
    <dataValidation type="list" allowBlank="1" showInputMessage="1" showErrorMessage="1" sqref="F50">
      <formula1>'SEZ. III.2'!$AB$13:$AB$14</formula1>
    </dataValidation>
  </dataValidations>
  <printOptions horizontalCentered="1"/>
  <pageMargins left="0.32" right="0.32" top="0.55" bottom="0.55" header="0.31" footer="0.31"/>
  <pageSetup fitToHeight="2" fitToWidth="1" horizontalDpi="600" verticalDpi="600" orientation="portrait" paperSize="9" scale="54"/>
  <headerFooter alignWithMargins="0">
    <oddFooter>&amp;CPagina &amp;P&amp;R&amp;A</oddFooter>
  </headerFooter>
  <rowBreaks count="2" manualBreakCount="2">
    <brk id="75" max="7" man="1"/>
    <brk id="16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showGridLines="0" zoomScale="125" zoomScaleNormal="125" workbookViewId="0" topLeftCell="A1">
      <selection activeCell="C6" sqref="C6:E6"/>
    </sheetView>
  </sheetViews>
  <sheetFormatPr defaultColWidth="8.7109375" defaultRowHeight="15"/>
  <cols>
    <col min="1" max="1" width="2.28125" style="1" bestFit="1" customWidth="1"/>
    <col min="2" max="2" width="19.7109375" style="1" customWidth="1"/>
    <col min="3" max="3" width="34.7109375" style="1" customWidth="1"/>
    <col min="4" max="4" width="37.00390625" style="1" customWidth="1"/>
    <col min="5" max="5" width="28.28125" style="1" customWidth="1"/>
    <col min="6" max="8" width="1.421875" style="1" bestFit="1" customWidth="1"/>
    <col min="9" max="9" width="2.7109375" style="1" bestFit="1" customWidth="1"/>
    <col min="10" max="11" width="1.421875" style="1" customWidth="1"/>
    <col min="12" max="13" width="2.00390625" style="1" bestFit="1" customWidth="1"/>
    <col min="14" max="16384" width="8.7109375" style="1" customWidth="1"/>
  </cols>
  <sheetData>
    <row r="1" s="20" customFormat="1" ht="30.75" customHeight="1"/>
    <row r="2" spans="1:5" s="20" customFormat="1" ht="41.25" customHeight="1">
      <c r="A2" s="711"/>
      <c r="B2" s="711"/>
      <c r="C2" s="711"/>
      <c r="D2" s="711"/>
      <c r="E2" s="711"/>
    </row>
    <row r="3" spans="2:11" s="434" customFormat="1" ht="18">
      <c r="B3" s="441" t="s">
        <v>884</v>
      </c>
      <c r="C3" s="435"/>
      <c r="D3" s="435"/>
      <c r="E3" s="435"/>
      <c r="F3" s="435"/>
      <c r="G3" s="435"/>
      <c r="H3" s="435"/>
      <c r="I3" s="435"/>
      <c r="J3" s="435"/>
      <c r="K3" s="435"/>
    </row>
    <row r="4" spans="1:5" s="20" customFormat="1" ht="15" thickBot="1">
      <c r="A4" s="709" t="s">
        <v>874</v>
      </c>
      <c r="B4" s="710"/>
      <c r="C4" s="710"/>
      <c r="D4" s="710"/>
      <c r="E4" s="710"/>
    </row>
    <row r="5" spans="1:6" ht="19.5">
      <c r="A5" s="706" t="s">
        <v>1218</v>
      </c>
      <c r="B5" s="707"/>
      <c r="C5" s="707"/>
      <c r="D5" s="707"/>
      <c r="E5" s="708"/>
      <c r="F5" s="141"/>
    </row>
    <row r="6" spans="1:6" ht="15.75" thickBot="1">
      <c r="A6" s="712" t="s">
        <v>886</v>
      </c>
      <c r="B6" s="713"/>
      <c r="C6" s="714"/>
      <c r="D6" s="715"/>
      <c r="E6" s="716"/>
      <c r="F6" s="141"/>
    </row>
    <row r="7" spans="1:13" s="3" customFormat="1" ht="15" thickBot="1">
      <c r="A7" s="118"/>
      <c r="B7" s="140"/>
      <c r="C7" s="140"/>
      <c r="D7" s="140"/>
      <c r="E7" s="123"/>
      <c r="F7" s="123"/>
      <c r="G7" s="123"/>
      <c r="H7" s="123"/>
      <c r="I7" s="120"/>
      <c r="J7" s="120"/>
      <c r="K7" s="120"/>
      <c r="L7" s="124"/>
      <c r="M7" s="124"/>
    </row>
    <row r="8" spans="1:6" ht="15" thickBot="1">
      <c r="A8" s="110" t="s">
        <v>777</v>
      </c>
      <c r="B8" s="144" t="s">
        <v>778</v>
      </c>
      <c r="C8" s="145" t="s">
        <v>776</v>
      </c>
      <c r="D8" s="145" t="s">
        <v>28</v>
      </c>
      <c r="E8" s="150" t="s">
        <v>894</v>
      </c>
      <c r="F8" s="146"/>
    </row>
    <row r="9" spans="2:6" ht="13.5" customHeight="1">
      <c r="B9" s="15"/>
      <c r="C9" s="331"/>
      <c r="D9" s="332"/>
      <c r="E9" s="333"/>
      <c r="F9" s="141"/>
    </row>
    <row r="10" spans="1:6" ht="13.5">
      <c r="A10" s="135"/>
      <c r="B10" s="147"/>
      <c r="C10" s="334"/>
      <c r="D10" s="335"/>
      <c r="E10" s="336"/>
      <c r="F10" s="141"/>
    </row>
    <row r="11" spans="1:6" ht="13.5">
      <c r="A11" s="135"/>
      <c r="B11" s="147"/>
      <c r="C11" s="334"/>
      <c r="D11" s="335"/>
      <c r="E11" s="336"/>
      <c r="F11" s="141"/>
    </row>
    <row r="12" spans="1:6" ht="13.5">
      <c r="A12" s="135"/>
      <c r="B12" s="147"/>
      <c r="C12" s="334"/>
      <c r="D12" s="335"/>
      <c r="E12" s="336"/>
      <c r="F12" s="141"/>
    </row>
    <row r="13" spans="1:6" ht="13.5">
      <c r="A13" s="135"/>
      <c r="B13" s="147"/>
      <c r="C13" s="334"/>
      <c r="D13" s="335"/>
      <c r="E13" s="336"/>
      <c r="F13" s="141"/>
    </row>
    <row r="14" spans="1:6" ht="13.5">
      <c r="A14" s="135"/>
      <c r="B14" s="147"/>
      <c r="C14" s="334"/>
      <c r="D14" s="335"/>
      <c r="E14" s="336"/>
      <c r="F14" s="141"/>
    </row>
    <row r="15" spans="1:6" ht="13.5">
      <c r="A15" s="135"/>
      <c r="B15" s="147"/>
      <c r="C15" s="334"/>
      <c r="D15" s="335"/>
      <c r="E15" s="336"/>
      <c r="F15" s="141"/>
    </row>
    <row r="16" spans="1:5" ht="13.5">
      <c r="A16" s="135"/>
      <c r="B16" s="147"/>
      <c r="C16" s="334"/>
      <c r="D16" s="335"/>
      <c r="E16" s="336"/>
    </row>
    <row r="17" spans="1:5" ht="13.5">
      <c r="A17" s="135"/>
      <c r="B17" s="147"/>
      <c r="C17" s="334"/>
      <c r="D17" s="335"/>
      <c r="E17" s="336"/>
    </row>
    <row r="18" spans="1:5" ht="15" thickBot="1">
      <c r="A18" s="135"/>
      <c r="B18" s="148"/>
      <c r="C18" s="337"/>
      <c r="D18" s="338"/>
      <c r="E18" s="339"/>
    </row>
    <row r="19" spans="1:5" s="3" customFormat="1" ht="15" thickBot="1">
      <c r="A19" s="118"/>
      <c r="B19" s="119"/>
      <c r="C19" s="120"/>
      <c r="D19" s="120"/>
      <c r="E19" s="120"/>
    </row>
    <row r="20" spans="1:5" ht="13.5" customHeight="1" thickBot="1">
      <c r="A20" s="110" t="s">
        <v>777</v>
      </c>
      <c r="B20" s="703" t="s">
        <v>100</v>
      </c>
      <c r="C20" s="149" t="s">
        <v>776</v>
      </c>
      <c r="D20" s="145" t="s">
        <v>28</v>
      </c>
      <c r="E20" s="150" t="s">
        <v>894</v>
      </c>
    </row>
    <row r="21" spans="1:5" ht="13.5">
      <c r="A21" s="151"/>
      <c r="B21" s="704"/>
      <c r="C21" s="331"/>
      <c r="D21" s="332"/>
      <c r="E21" s="333"/>
    </row>
    <row r="22" spans="1:5" ht="13.5">
      <c r="A22" s="135"/>
      <c r="B22" s="704"/>
      <c r="C22" s="334"/>
      <c r="D22" s="335"/>
      <c r="E22" s="336"/>
    </row>
    <row r="23" spans="1:5" ht="13.5">
      <c r="A23" s="135"/>
      <c r="B23" s="704"/>
      <c r="C23" s="334"/>
      <c r="D23" s="335"/>
      <c r="E23" s="336"/>
    </row>
    <row r="24" spans="1:5" ht="13.5">
      <c r="A24" s="135"/>
      <c r="B24" s="704"/>
      <c r="C24" s="334"/>
      <c r="D24" s="335"/>
      <c r="E24" s="336"/>
    </row>
    <row r="25" spans="1:5" ht="13.5">
      <c r="A25" s="135"/>
      <c r="B25" s="704"/>
      <c r="C25" s="334"/>
      <c r="D25" s="335"/>
      <c r="E25" s="336"/>
    </row>
    <row r="26" spans="1:5" ht="13.5">
      <c r="A26" s="135"/>
      <c r="B26" s="704"/>
      <c r="C26" s="334"/>
      <c r="D26" s="335"/>
      <c r="E26" s="336"/>
    </row>
    <row r="27" spans="1:5" ht="13.5">
      <c r="A27" s="135"/>
      <c r="B27" s="704"/>
      <c r="C27" s="334"/>
      <c r="D27" s="335"/>
      <c r="E27" s="336"/>
    </row>
    <row r="28" spans="1:5" ht="13.5">
      <c r="A28" s="135"/>
      <c r="B28" s="704"/>
      <c r="C28" s="334"/>
      <c r="D28" s="335"/>
      <c r="E28" s="336"/>
    </row>
    <row r="29" spans="1:5" ht="13.5">
      <c r="A29" s="135"/>
      <c r="B29" s="704"/>
      <c r="C29" s="334"/>
      <c r="D29" s="335"/>
      <c r="E29" s="336"/>
    </row>
    <row r="30" spans="1:5" ht="13.5">
      <c r="A30" s="135"/>
      <c r="B30" s="704"/>
      <c r="C30" s="334"/>
      <c r="D30" s="335"/>
      <c r="E30" s="336"/>
    </row>
    <row r="31" spans="1:5" ht="13.5">
      <c r="A31" s="135"/>
      <c r="B31" s="704"/>
      <c r="C31" s="334"/>
      <c r="D31" s="335"/>
      <c r="E31" s="336"/>
    </row>
    <row r="32" spans="1:5" ht="13.5">
      <c r="A32" s="135"/>
      <c r="B32" s="704"/>
      <c r="C32" s="334"/>
      <c r="D32" s="335"/>
      <c r="E32" s="336"/>
    </row>
    <row r="33" spans="1:5" ht="13.5">
      <c r="A33" s="135"/>
      <c r="B33" s="704"/>
      <c r="C33" s="334"/>
      <c r="D33" s="335"/>
      <c r="E33" s="336"/>
    </row>
    <row r="34" spans="1:5" ht="13.5">
      <c r="A34" s="135"/>
      <c r="B34" s="704"/>
      <c r="C34" s="334"/>
      <c r="D34" s="335"/>
      <c r="E34" s="336"/>
    </row>
    <row r="35" spans="1:5" ht="13.5">
      <c r="A35" s="135"/>
      <c r="B35" s="704"/>
      <c r="C35" s="334"/>
      <c r="D35" s="335"/>
      <c r="E35" s="336"/>
    </row>
    <row r="36" spans="1:5" ht="13.5">
      <c r="A36" s="135"/>
      <c r="B36" s="704"/>
      <c r="C36" s="334"/>
      <c r="D36" s="335"/>
      <c r="E36" s="336"/>
    </row>
    <row r="37" spans="1:5" ht="13.5">
      <c r="A37" s="135"/>
      <c r="B37" s="704"/>
      <c r="C37" s="334"/>
      <c r="D37" s="335"/>
      <c r="E37" s="336"/>
    </row>
    <row r="38" spans="1:5" ht="13.5">
      <c r="A38" s="135"/>
      <c r="B38" s="704"/>
      <c r="C38" s="334"/>
      <c r="D38" s="335"/>
      <c r="E38" s="336"/>
    </row>
    <row r="39" spans="1:5" ht="13.5">
      <c r="A39" s="135"/>
      <c r="B39" s="704"/>
      <c r="C39" s="334"/>
      <c r="D39" s="335"/>
      <c r="E39" s="336"/>
    </row>
    <row r="40" spans="1:5" ht="13.5">
      <c r="A40" s="135"/>
      <c r="B40" s="704"/>
      <c r="C40" s="334"/>
      <c r="D40" s="335"/>
      <c r="E40" s="336"/>
    </row>
    <row r="41" spans="1:5" ht="13.5">
      <c r="A41" s="135"/>
      <c r="B41" s="704"/>
      <c r="C41" s="334"/>
      <c r="D41" s="335"/>
      <c r="E41" s="336"/>
    </row>
    <row r="42" spans="1:5" ht="13.5">
      <c r="A42" s="135"/>
      <c r="B42" s="704"/>
      <c r="C42" s="334"/>
      <c r="D42" s="335"/>
      <c r="E42" s="336"/>
    </row>
    <row r="43" spans="1:5" ht="13.5">
      <c r="A43" s="135"/>
      <c r="B43" s="704"/>
      <c r="C43" s="334"/>
      <c r="D43" s="335"/>
      <c r="E43" s="336"/>
    </row>
    <row r="44" spans="1:5" ht="13.5">
      <c r="A44" s="135"/>
      <c r="B44" s="704"/>
      <c r="C44" s="334"/>
      <c r="D44" s="335"/>
      <c r="E44" s="336"/>
    </row>
    <row r="45" spans="1:5" ht="13.5">
      <c r="A45" s="135"/>
      <c r="B45" s="704"/>
      <c r="C45" s="334"/>
      <c r="D45" s="335"/>
      <c r="E45" s="336"/>
    </row>
    <row r="46" spans="1:5" ht="13.5">
      <c r="A46" s="135"/>
      <c r="B46" s="704"/>
      <c r="C46" s="334"/>
      <c r="D46" s="335"/>
      <c r="E46" s="336"/>
    </row>
    <row r="47" spans="1:5" ht="13.5">
      <c r="A47" s="135"/>
      <c r="B47" s="704"/>
      <c r="C47" s="334"/>
      <c r="D47" s="335"/>
      <c r="E47" s="336"/>
    </row>
    <row r="48" spans="1:5" ht="13.5">
      <c r="A48" s="135"/>
      <c r="B48" s="704"/>
      <c r="C48" s="334"/>
      <c r="D48" s="335"/>
      <c r="E48" s="336"/>
    </row>
    <row r="49" spans="1:5" ht="13.5">
      <c r="A49" s="135"/>
      <c r="B49" s="704"/>
      <c r="C49" s="334"/>
      <c r="D49" s="335"/>
      <c r="E49" s="336"/>
    </row>
    <row r="50" spans="1:5" ht="13.5">
      <c r="A50" s="135"/>
      <c r="B50" s="704"/>
      <c r="C50" s="334"/>
      <c r="D50" s="335"/>
      <c r="E50" s="336"/>
    </row>
    <row r="51" spans="1:5" ht="15" thickBot="1">
      <c r="A51" s="135"/>
      <c r="B51" s="705"/>
      <c r="C51" s="337"/>
      <c r="D51" s="338"/>
      <c r="E51" s="339"/>
    </row>
    <row r="52" spans="1:5" s="3" customFormat="1" ht="15" thickBot="1">
      <c r="A52" s="118"/>
      <c r="B52" s="119"/>
      <c r="C52" s="120"/>
      <c r="D52" s="120"/>
      <c r="E52" s="120"/>
    </row>
    <row r="53" spans="1:5" ht="13.5" customHeight="1" thickBot="1">
      <c r="A53" s="152" t="s">
        <v>779</v>
      </c>
      <c r="B53" s="144" t="s">
        <v>780</v>
      </c>
      <c r="C53" s="153" t="s">
        <v>85</v>
      </c>
      <c r="D53" s="154" t="s">
        <v>776</v>
      </c>
      <c r="E53" s="155" t="s">
        <v>28</v>
      </c>
    </row>
    <row r="54" spans="1:5" ht="13.5">
      <c r="A54" s="151"/>
      <c r="B54" s="147"/>
      <c r="C54" s="331"/>
      <c r="D54" s="340"/>
      <c r="E54" s="341"/>
    </row>
    <row r="55" spans="1:5" ht="13.5">
      <c r="A55" s="135"/>
      <c r="B55" s="147"/>
      <c r="C55" s="334"/>
      <c r="D55" s="342"/>
      <c r="E55" s="343"/>
    </row>
    <row r="56" spans="1:5" ht="13.5">
      <c r="A56" s="135"/>
      <c r="B56" s="147"/>
      <c r="C56" s="334"/>
      <c r="D56" s="342"/>
      <c r="E56" s="343"/>
    </row>
    <row r="57" spans="1:5" ht="13.5">
      <c r="A57" s="135"/>
      <c r="B57" s="147"/>
      <c r="C57" s="334"/>
      <c r="D57" s="342"/>
      <c r="E57" s="343"/>
    </row>
    <row r="58" spans="1:5" ht="13.5">
      <c r="A58" s="135"/>
      <c r="B58" s="147"/>
      <c r="C58" s="334"/>
      <c r="D58" s="342"/>
      <c r="E58" s="343"/>
    </row>
    <row r="59" spans="1:5" ht="13.5">
      <c r="A59" s="135"/>
      <c r="B59" s="147"/>
      <c r="C59" s="334"/>
      <c r="D59" s="342"/>
      <c r="E59" s="343"/>
    </row>
    <row r="60" spans="1:5" ht="13.5">
      <c r="A60" s="135"/>
      <c r="B60" s="147"/>
      <c r="C60" s="334"/>
      <c r="D60" s="342"/>
      <c r="E60" s="343"/>
    </row>
    <row r="61" spans="1:5" ht="13.5">
      <c r="A61" s="135"/>
      <c r="B61" s="147"/>
      <c r="C61" s="334"/>
      <c r="D61" s="342"/>
      <c r="E61" s="343"/>
    </row>
    <row r="62" spans="1:5" ht="13.5">
      <c r="A62" s="135"/>
      <c r="B62" s="147"/>
      <c r="C62" s="334"/>
      <c r="D62" s="342"/>
      <c r="E62" s="343"/>
    </row>
    <row r="63" spans="1:5" ht="15" thickBot="1">
      <c r="A63" s="135"/>
      <c r="B63" s="148"/>
      <c r="C63" s="337"/>
      <c r="D63" s="344"/>
      <c r="E63" s="345"/>
    </row>
    <row r="64" spans="4:5" ht="15" thickBot="1">
      <c r="D64" s="13"/>
      <c r="E64" s="13"/>
    </row>
    <row r="65" spans="1:5" ht="15.75" customHeight="1" thickBot="1">
      <c r="A65" s="110" t="s">
        <v>84</v>
      </c>
      <c r="B65" s="144" t="s">
        <v>1219</v>
      </c>
      <c r="C65" s="155" t="s">
        <v>85</v>
      </c>
      <c r="D65" s="149" t="s">
        <v>776</v>
      </c>
      <c r="E65" s="150" t="s">
        <v>28</v>
      </c>
    </row>
    <row r="66" spans="1:5" ht="13.5">
      <c r="A66" s="108"/>
      <c r="B66" s="115"/>
      <c r="C66" s="156" t="s">
        <v>86</v>
      </c>
      <c r="D66" s="332"/>
      <c r="E66" s="333"/>
    </row>
    <row r="67" spans="1:5" ht="13.5">
      <c r="A67" s="108"/>
      <c r="B67" s="115"/>
      <c r="C67" s="157" t="s">
        <v>69</v>
      </c>
      <c r="D67" s="346"/>
      <c r="E67" s="347"/>
    </row>
    <row r="68" spans="1:5" ht="13.5">
      <c r="A68" s="151"/>
      <c r="B68" s="115"/>
      <c r="C68" s="158" t="s">
        <v>143</v>
      </c>
      <c r="D68" s="335"/>
      <c r="E68" s="336"/>
    </row>
    <row r="69" spans="1:5" ht="13.5">
      <c r="A69" s="135"/>
      <c r="B69" s="115"/>
      <c r="C69" s="159" t="s">
        <v>142</v>
      </c>
      <c r="D69" s="335"/>
      <c r="E69" s="336"/>
    </row>
    <row r="70" spans="1:5" ht="13.5">
      <c r="A70" s="135"/>
      <c r="B70" s="115"/>
      <c r="C70" s="159" t="s">
        <v>139</v>
      </c>
      <c r="D70" s="335"/>
      <c r="E70" s="336"/>
    </row>
    <row r="71" spans="1:5" ht="13.5">
      <c r="A71" s="135"/>
      <c r="B71" s="115"/>
      <c r="C71" s="159" t="s">
        <v>141</v>
      </c>
      <c r="D71" s="348"/>
      <c r="E71" s="349"/>
    </row>
    <row r="72" spans="1:5" ht="13.5">
      <c r="A72" s="135"/>
      <c r="B72" s="115"/>
      <c r="C72" s="159" t="s">
        <v>140</v>
      </c>
      <c r="D72" s="335"/>
      <c r="E72" s="336"/>
    </row>
    <row r="73" spans="1:5" ht="13.5">
      <c r="A73" s="135"/>
      <c r="B73" s="115"/>
      <c r="C73" s="160" t="s">
        <v>144</v>
      </c>
      <c r="D73" s="335"/>
      <c r="E73" s="336"/>
    </row>
    <row r="74" spans="1:5" ht="13.5">
      <c r="A74" s="135"/>
      <c r="B74" s="115"/>
      <c r="C74" s="158" t="s">
        <v>135</v>
      </c>
      <c r="D74" s="335"/>
      <c r="E74" s="336"/>
    </row>
    <row r="75" spans="1:5" ht="13.5">
      <c r="A75" s="135"/>
      <c r="B75" s="115"/>
      <c r="C75" s="161" t="s">
        <v>137</v>
      </c>
      <c r="D75" s="348"/>
      <c r="E75" s="349"/>
    </row>
    <row r="76" spans="1:5" ht="13.5">
      <c r="A76" s="135"/>
      <c r="B76" s="115"/>
      <c r="C76" s="161" t="s">
        <v>138</v>
      </c>
      <c r="D76" s="335"/>
      <c r="E76" s="336"/>
    </row>
    <row r="77" spans="1:5" ht="13.5">
      <c r="A77" s="135"/>
      <c r="B77" s="115"/>
      <c r="C77" s="161" t="s">
        <v>127</v>
      </c>
      <c r="D77" s="335"/>
      <c r="E77" s="336"/>
    </row>
    <row r="78" spans="1:5" ht="13.5">
      <c r="A78" s="135"/>
      <c r="B78" s="115"/>
      <c r="C78" s="161" t="s">
        <v>132</v>
      </c>
      <c r="D78" s="335"/>
      <c r="E78" s="336"/>
    </row>
    <row r="79" spans="1:5" ht="13.5">
      <c r="A79" s="135"/>
      <c r="B79" s="115"/>
      <c r="C79" s="161" t="s">
        <v>145</v>
      </c>
      <c r="D79" s="335"/>
      <c r="E79" s="336"/>
    </row>
    <row r="80" spans="1:5" ht="13.5">
      <c r="A80" s="135"/>
      <c r="B80" s="115"/>
      <c r="C80" s="161" t="s">
        <v>146</v>
      </c>
      <c r="D80" s="348"/>
      <c r="E80" s="349"/>
    </row>
    <row r="81" spans="1:5" ht="13.5">
      <c r="A81" s="135"/>
      <c r="B81" s="115"/>
      <c r="C81" s="160" t="s">
        <v>144</v>
      </c>
      <c r="D81" s="348"/>
      <c r="E81" s="349"/>
    </row>
    <row r="82" spans="1:5" ht="13.5">
      <c r="A82" s="135"/>
      <c r="B82" s="115"/>
      <c r="C82" s="158" t="s">
        <v>147</v>
      </c>
      <c r="D82" s="335"/>
      <c r="E82" s="336"/>
    </row>
    <row r="83" spans="1:9" s="4" customFormat="1" ht="13.5">
      <c r="A83" s="118"/>
      <c r="B83" s="162"/>
      <c r="C83" s="158" t="s">
        <v>25</v>
      </c>
      <c r="D83" s="335"/>
      <c r="E83" s="336"/>
      <c r="F83" s="123"/>
      <c r="G83" s="123"/>
      <c r="H83" s="123"/>
      <c r="I83" s="123"/>
    </row>
    <row r="84" spans="1:9" s="4" customFormat="1" ht="13.5">
      <c r="A84" s="118"/>
      <c r="B84" s="162"/>
      <c r="C84" s="158" t="s">
        <v>136</v>
      </c>
      <c r="D84" s="335"/>
      <c r="E84" s="336"/>
      <c r="F84" s="123"/>
      <c r="G84" s="123"/>
      <c r="H84" s="123"/>
      <c r="I84" s="123"/>
    </row>
    <row r="85" spans="2:9" ht="13.5">
      <c r="B85" s="14"/>
      <c r="C85" s="161" t="s">
        <v>133</v>
      </c>
      <c r="D85" s="335"/>
      <c r="E85" s="336"/>
      <c r="F85" s="131"/>
      <c r="G85" s="131"/>
      <c r="H85" s="131"/>
      <c r="I85" s="131"/>
    </row>
    <row r="86" spans="1:12" ht="13.5">
      <c r="A86" s="141"/>
      <c r="B86" s="163"/>
      <c r="C86" s="161" t="s">
        <v>126</v>
      </c>
      <c r="D86" s="335"/>
      <c r="E86" s="336"/>
      <c r="F86" s="131"/>
      <c r="G86" s="131"/>
      <c r="H86" s="131"/>
      <c r="I86" s="131"/>
      <c r="J86" s="151"/>
      <c r="K86" s="141"/>
      <c r="L86" s="141"/>
    </row>
    <row r="87" spans="1:12" ht="13.5">
      <c r="A87" s="141"/>
      <c r="B87" s="163"/>
      <c r="C87" s="161" t="s">
        <v>130</v>
      </c>
      <c r="D87" s="335"/>
      <c r="E87" s="336"/>
      <c r="J87" s="141"/>
      <c r="K87" s="141"/>
      <c r="L87" s="141"/>
    </row>
    <row r="88" spans="1:12" ht="13.5">
      <c r="A88" s="141"/>
      <c r="B88" s="163"/>
      <c r="C88" s="161" t="s">
        <v>131</v>
      </c>
      <c r="D88" s="335"/>
      <c r="E88" s="336"/>
      <c r="F88" s="143"/>
      <c r="G88" s="143"/>
      <c r="H88" s="143"/>
      <c r="I88" s="143"/>
      <c r="J88" s="141"/>
      <c r="K88" s="141"/>
      <c r="L88" s="141"/>
    </row>
    <row r="89" spans="2:5" ht="13.5">
      <c r="B89" s="14"/>
      <c r="C89" s="161" t="s">
        <v>127</v>
      </c>
      <c r="D89" s="335"/>
      <c r="E89" s="336"/>
    </row>
    <row r="90" spans="2:5" ht="13.5">
      <c r="B90" s="14"/>
      <c r="C90" s="161" t="s">
        <v>132</v>
      </c>
      <c r="D90" s="335"/>
      <c r="E90" s="336"/>
    </row>
    <row r="91" spans="2:5" ht="13.5">
      <c r="B91" s="14"/>
      <c r="C91" s="161" t="s">
        <v>128</v>
      </c>
      <c r="D91" s="335"/>
      <c r="E91" s="336"/>
    </row>
    <row r="92" spans="2:5" ht="13.5">
      <c r="B92" s="14"/>
      <c r="C92" s="161" t="s">
        <v>129</v>
      </c>
      <c r="D92" s="335"/>
      <c r="E92" s="336"/>
    </row>
    <row r="93" spans="2:5" ht="13.5">
      <c r="B93" s="14"/>
      <c r="C93" s="161" t="s">
        <v>134</v>
      </c>
      <c r="D93" s="335"/>
      <c r="E93" s="336"/>
    </row>
    <row r="94" spans="2:5" ht="15" thickBot="1">
      <c r="B94" s="16"/>
      <c r="C94" s="164" t="s">
        <v>144</v>
      </c>
      <c r="D94" s="338"/>
      <c r="E94" s="339"/>
    </row>
    <row r="95" ht="13.5">
      <c r="C95" s="120"/>
    </row>
    <row r="97" ht="13.5">
      <c r="E97" s="428" t="s">
        <v>781</v>
      </c>
    </row>
    <row r="98" spans="3:5" ht="33.75" customHeight="1" thickBot="1">
      <c r="C98" s="25"/>
      <c r="E98" s="427"/>
    </row>
    <row r="100" ht="13.5">
      <c r="C100" s="143"/>
    </row>
  </sheetData>
  <sheetProtection/>
  <mergeCells count="6">
    <mergeCell ref="B20:B51"/>
    <mergeCell ref="A5:E5"/>
    <mergeCell ref="A4:E4"/>
    <mergeCell ref="A2:E2"/>
    <mergeCell ref="A6:B6"/>
    <mergeCell ref="C6:E6"/>
  </mergeCells>
  <printOptions horizontalCentered="1"/>
  <pageMargins left="0.32" right="0.32" top="0.55" bottom="0.55" header="0.31" footer="0.31"/>
  <pageSetup fitToHeight="2" fitToWidth="1" horizontalDpi="600" verticalDpi="600" orientation="portrait" paperSize="9" scale="73"/>
  <headerFooter alignWithMargins="0">
    <oddFooter>&amp;CPagina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showGridLines="0" zoomScale="125" zoomScaleNormal="125" workbookViewId="0" topLeftCell="A1">
      <pane ySplit="9" topLeftCell="BM10" activePane="bottomLeft" state="frozen"/>
      <selection pane="topLeft" activeCell="B1" sqref="B1"/>
      <selection pane="bottomLeft" activeCell="H603" sqref="H603"/>
    </sheetView>
  </sheetViews>
  <sheetFormatPr defaultColWidth="8.7109375" defaultRowHeight="15"/>
  <cols>
    <col min="1" max="1" width="2.140625" style="5" customWidth="1"/>
    <col min="2" max="2" width="6.00390625" style="5" customWidth="1"/>
    <col min="3" max="3" width="8.140625" style="5" customWidth="1"/>
    <col min="4" max="4" width="42.140625" style="5" customWidth="1"/>
    <col min="5" max="5" width="11.8515625" style="5" customWidth="1"/>
    <col min="6" max="6" width="15.8515625" style="5" customWidth="1"/>
    <col min="7" max="7" width="12.8515625" style="5" customWidth="1"/>
    <col min="8" max="8" width="18.8515625" style="5" customWidth="1"/>
    <col min="9" max="16384" width="8.7109375" style="5" customWidth="1"/>
  </cols>
  <sheetData>
    <row r="1" spans="1:8" s="6" customFormat="1" ht="13.5">
      <c r="A1" s="775"/>
      <c r="B1" s="775"/>
      <c r="C1" s="775"/>
      <c r="D1" s="775"/>
      <c r="E1" s="775"/>
      <c r="F1" s="775"/>
      <c r="G1" s="775"/>
      <c r="H1" s="775"/>
    </row>
    <row r="2" spans="5:8" s="6" customFormat="1" ht="51" customHeight="1">
      <c r="E2" s="26"/>
      <c r="F2" s="165"/>
      <c r="G2" s="166"/>
      <c r="H2" s="167"/>
    </row>
    <row r="3" spans="5:8" s="6" customFormat="1" ht="18.75" customHeight="1">
      <c r="E3" s="26"/>
      <c r="F3" s="165"/>
      <c r="G3" s="166"/>
      <c r="H3" s="167"/>
    </row>
    <row r="4" spans="2:8" s="434" customFormat="1" ht="18">
      <c r="B4" s="441" t="s">
        <v>885</v>
      </c>
      <c r="C4" s="435"/>
      <c r="D4" s="435"/>
      <c r="E4" s="435"/>
      <c r="F4" s="435"/>
      <c r="G4" s="435"/>
      <c r="H4" s="435"/>
    </row>
    <row r="5" spans="1:9" s="168" customFormat="1" ht="21.75" customHeight="1" thickBot="1">
      <c r="A5" s="169"/>
      <c r="B5" s="614" t="s">
        <v>873</v>
      </c>
      <c r="C5" s="614"/>
      <c r="D5" s="614"/>
      <c r="E5" s="614"/>
      <c r="F5" s="614"/>
      <c r="G5" s="614"/>
      <c r="H5" s="614"/>
      <c r="I5" s="170"/>
    </row>
    <row r="6" spans="2:8" ht="19.5">
      <c r="B6" s="648" t="s">
        <v>883</v>
      </c>
      <c r="C6" s="649"/>
      <c r="D6" s="649"/>
      <c r="E6" s="649"/>
      <c r="F6" s="649"/>
      <c r="G6" s="649"/>
      <c r="H6" s="650"/>
    </row>
    <row r="7" spans="2:8" ht="18.75" thickBot="1">
      <c r="B7" s="738" t="s">
        <v>886</v>
      </c>
      <c r="C7" s="739"/>
      <c r="D7" s="739"/>
      <c r="E7" s="740"/>
      <c r="F7" s="741"/>
      <c r="G7" s="741"/>
      <c r="H7" s="742"/>
    </row>
    <row r="8" spans="1:8" s="6" customFormat="1" ht="18.75" thickBot="1">
      <c r="A8" s="171"/>
      <c r="B8" s="171"/>
      <c r="C8" s="171"/>
      <c r="D8" s="171"/>
      <c r="E8" s="172"/>
      <c r="F8" s="173"/>
      <c r="G8" s="172"/>
      <c r="H8" s="173"/>
    </row>
    <row r="9" spans="1:8" s="6" customFormat="1" ht="43.5" customHeight="1" thickBot="1">
      <c r="A9" s="171"/>
      <c r="B9" s="529"/>
      <c r="C9" s="778"/>
      <c r="D9" s="778"/>
      <c r="E9" s="530" t="s">
        <v>1169</v>
      </c>
      <c r="F9" s="531" t="s">
        <v>97</v>
      </c>
      <c r="G9" s="532" t="s">
        <v>1220</v>
      </c>
      <c r="H9" s="533" t="s">
        <v>1221</v>
      </c>
    </row>
    <row r="10" spans="1:8" s="6" customFormat="1" ht="18.75" thickBot="1">
      <c r="A10" s="171"/>
      <c r="B10" s="171"/>
      <c r="C10" s="171"/>
      <c r="D10" s="171"/>
      <c r="E10" s="174"/>
      <c r="F10" s="175"/>
      <c r="G10" s="176"/>
      <c r="H10" s="177"/>
    </row>
    <row r="11" spans="2:8" ht="15" thickBot="1">
      <c r="B11" s="743" t="s">
        <v>782</v>
      </c>
      <c r="C11" s="744"/>
      <c r="D11" s="745"/>
      <c r="E11" s="6"/>
      <c r="F11" s="6"/>
      <c r="G11" s="6"/>
      <c r="H11" s="6"/>
    </row>
    <row r="12" spans="1:8" s="6" customFormat="1" ht="15" thickBot="1">
      <c r="A12" s="178"/>
      <c r="B12" s="179"/>
      <c r="C12" s="178"/>
      <c r="D12" s="178"/>
      <c r="E12" s="180"/>
      <c r="F12" s="175"/>
      <c r="G12" s="174"/>
      <c r="H12" s="177"/>
    </row>
    <row r="13" spans="1:8" ht="15" thickBot="1">
      <c r="A13" s="181"/>
      <c r="B13" s="182" t="s">
        <v>784</v>
      </c>
      <c r="C13" s="721" t="s">
        <v>785</v>
      </c>
      <c r="D13" s="722"/>
      <c r="E13" s="722"/>
      <c r="F13" s="722"/>
      <c r="G13" s="722"/>
      <c r="H13" s="723"/>
    </row>
    <row r="14" spans="1:8" ht="13.5">
      <c r="A14" s="183"/>
      <c r="B14" s="183"/>
      <c r="C14" s="184" t="s">
        <v>786</v>
      </c>
      <c r="D14" s="185" t="s">
        <v>787</v>
      </c>
      <c r="E14" s="373"/>
      <c r="F14" s="374"/>
      <c r="G14" s="375"/>
      <c r="H14" s="376"/>
    </row>
    <row r="15" spans="1:8" ht="13.5">
      <c r="A15" s="183"/>
      <c r="B15" s="183"/>
      <c r="C15" s="186" t="s">
        <v>788</v>
      </c>
      <c r="D15" s="187" t="s">
        <v>72</v>
      </c>
      <c r="E15" s="377"/>
      <c r="F15" s="378"/>
      <c r="G15" s="379"/>
      <c r="H15" s="380"/>
    </row>
    <row r="16" spans="1:8" ht="13.5">
      <c r="A16" s="183"/>
      <c r="B16" s="183"/>
      <c r="C16" s="186" t="s">
        <v>789</v>
      </c>
      <c r="D16" s="187" t="s">
        <v>790</v>
      </c>
      <c r="E16" s="377"/>
      <c r="F16" s="378"/>
      <c r="G16" s="379"/>
      <c r="H16" s="380"/>
    </row>
    <row r="17" spans="1:8" ht="13.5">
      <c r="A17" s="183"/>
      <c r="B17" s="183"/>
      <c r="C17" s="186" t="s">
        <v>791</v>
      </c>
      <c r="D17" s="187" t="s">
        <v>792</v>
      </c>
      <c r="E17" s="377"/>
      <c r="F17" s="378"/>
      <c r="G17" s="379"/>
      <c r="H17" s="380"/>
    </row>
    <row r="18" spans="1:8" ht="13.5">
      <c r="A18" s="183"/>
      <c r="B18" s="183"/>
      <c r="C18" s="186" t="s">
        <v>793</v>
      </c>
      <c r="D18" s="187" t="s">
        <v>794</v>
      </c>
      <c r="E18" s="377"/>
      <c r="F18" s="378"/>
      <c r="G18" s="379"/>
      <c r="H18" s="380"/>
    </row>
    <row r="19" spans="1:8" ht="13.5">
      <c r="A19" s="183"/>
      <c r="B19" s="183"/>
      <c r="C19" s="186" t="s">
        <v>795</v>
      </c>
      <c r="D19" s="209" t="s">
        <v>901</v>
      </c>
      <c r="E19" s="377"/>
      <c r="F19" s="378"/>
      <c r="G19" s="379"/>
      <c r="H19" s="380"/>
    </row>
    <row r="20" spans="1:8" ht="15" thickBot="1">
      <c r="A20" s="183"/>
      <c r="B20" s="183"/>
      <c r="C20" s="469" t="s">
        <v>76</v>
      </c>
      <c r="D20" s="209" t="s">
        <v>796</v>
      </c>
      <c r="E20" s="470"/>
      <c r="F20" s="385"/>
      <c r="G20" s="471"/>
      <c r="H20" s="388"/>
    </row>
    <row r="21" spans="1:8" ht="15" thickBot="1">
      <c r="A21" s="183"/>
      <c r="B21" s="183"/>
      <c r="C21" s="756" t="s">
        <v>797</v>
      </c>
      <c r="D21" s="757"/>
      <c r="E21" s="482">
        <f>SUM(E14:E19)</f>
        <v>0</v>
      </c>
      <c r="F21" s="483">
        <f>SUM(F14:F20)</f>
        <v>0</v>
      </c>
      <c r="G21" s="484">
        <f>SUM(G14:G19)</f>
        <v>0</v>
      </c>
      <c r="H21" s="485">
        <f>SUM(H14:H20)</f>
        <v>0</v>
      </c>
    </row>
    <row r="22" spans="1:8" s="6" customFormat="1" ht="15" thickBot="1">
      <c r="A22" s="183"/>
      <c r="B22" s="183"/>
      <c r="C22" s="183"/>
      <c r="D22" s="189"/>
      <c r="E22" s="190"/>
      <c r="F22" s="191"/>
      <c r="G22" s="180"/>
      <c r="H22" s="167"/>
    </row>
    <row r="23" spans="1:8" ht="15" thickBot="1">
      <c r="A23" s="183"/>
      <c r="B23" s="192" t="s">
        <v>798</v>
      </c>
      <c r="C23" s="724" t="s">
        <v>799</v>
      </c>
      <c r="D23" s="725"/>
      <c r="E23" s="725"/>
      <c r="F23" s="725"/>
      <c r="G23" s="193"/>
      <c r="H23" s="194"/>
    </row>
    <row r="24" spans="1:8" ht="13.5">
      <c r="A24" s="183"/>
      <c r="B24" s="183"/>
      <c r="C24" s="184" t="s">
        <v>800</v>
      </c>
      <c r="D24" s="185" t="s">
        <v>902</v>
      </c>
      <c r="E24" s="373"/>
      <c r="F24" s="374"/>
      <c r="G24" s="375"/>
      <c r="H24" s="376"/>
    </row>
    <row r="25" spans="1:8" ht="13.5">
      <c r="A25" s="183"/>
      <c r="B25" s="183"/>
      <c r="C25" s="186" t="s">
        <v>801</v>
      </c>
      <c r="D25" s="187" t="s">
        <v>903</v>
      </c>
      <c r="E25" s="377"/>
      <c r="F25" s="378"/>
      <c r="G25" s="379"/>
      <c r="H25" s="380"/>
    </row>
    <row r="26" spans="1:8" ht="15" thickBot="1">
      <c r="A26" s="183"/>
      <c r="B26" s="183"/>
      <c r="C26" s="758" t="s">
        <v>797</v>
      </c>
      <c r="D26" s="759"/>
      <c r="E26" s="195">
        <f>SUM(E24:E25)</f>
        <v>0</v>
      </c>
      <c r="F26" s="197">
        <f>SUM(F24:F25)</f>
        <v>0</v>
      </c>
      <c r="G26" s="198">
        <f>SUM(G24:G25)</f>
        <v>0</v>
      </c>
      <c r="H26" s="199">
        <f>SUM(H24:H25)</f>
        <v>0</v>
      </c>
    </row>
    <row r="27" spans="1:7" ht="15" thickBot="1">
      <c r="A27" s="183"/>
      <c r="B27" s="183"/>
      <c r="C27" s="200"/>
      <c r="D27" s="201"/>
      <c r="E27" s="202"/>
      <c r="F27" s="203"/>
      <c r="G27" s="204"/>
    </row>
    <row r="28" spans="1:8" ht="15" thickBot="1">
      <c r="A28" s="183"/>
      <c r="B28" s="192" t="s">
        <v>802</v>
      </c>
      <c r="C28" s="736" t="s">
        <v>803</v>
      </c>
      <c r="D28" s="737"/>
      <c r="E28" s="737"/>
      <c r="F28" s="737"/>
      <c r="G28" s="205"/>
      <c r="H28" s="206"/>
    </row>
    <row r="29" spans="1:8" ht="13.5">
      <c r="A29" s="183"/>
      <c r="B29" s="183"/>
      <c r="C29" s="184" t="s">
        <v>804</v>
      </c>
      <c r="D29" s="422" t="s">
        <v>1111</v>
      </c>
      <c r="E29" s="381"/>
      <c r="F29" s="374"/>
      <c r="G29" s="375"/>
      <c r="H29" s="382"/>
    </row>
    <row r="30" spans="1:8" ht="13.5">
      <c r="A30" s="183"/>
      <c r="B30" s="183"/>
      <c r="C30" s="186" t="s">
        <v>805</v>
      </c>
      <c r="D30" s="423" t="s">
        <v>1112</v>
      </c>
      <c r="E30" s="383"/>
      <c r="F30" s="378"/>
      <c r="G30" s="379"/>
      <c r="H30" s="384"/>
    </row>
    <row r="31" spans="1:8" ht="13.5">
      <c r="A31" s="183"/>
      <c r="B31" s="183"/>
      <c r="C31" s="186" t="s">
        <v>806</v>
      </c>
      <c r="D31" s="423" t="s">
        <v>1113</v>
      </c>
      <c r="E31" s="383"/>
      <c r="F31" s="378"/>
      <c r="G31" s="379"/>
      <c r="H31" s="384"/>
    </row>
    <row r="32" spans="1:8" ht="13.5">
      <c r="A32" s="183"/>
      <c r="B32" s="183"/>
      <c r="C32" s="186" t="s">
        <v>807</v>
      </c>
      <c r="D32" s="423" t="s">
        <v>1114</v>
      </c>
      <c r="E32" s="383"/>
      <c r="F32" s="378"/>
      <c r="G32" s="379"/>
      <c r="H32" s="384"/>
    </row>
    <row r="33" spans="1:8" ht="13.5">
      <c r="A33" s="180"/>
      <c r="B33" s="180"/>
      <c r="C33" s="207" t="s">
        <v>808</v>
      </c>
      <c r="D33" s="423" t="s">
        <v>1115</v>
      </c>
      <c r="E33" s="383"/>
      <c r="F33" s="378"/>
      <c r="G33" s="379"/>
      <c r="H33" s="384"/>
    </row>
    <row r="34" spans="1:8" ht="13.5">
      <c r="A34" s="180"/>
      <c r="B34" s="180"/>
      <c r="C34" s="207" t="s">
        <v>809</v>
      </c>
      <c r="D34" s="423" t="s">
        <v>1116</v>
      </c>
      <c r="E34" s="383"/>
      <c r="F34" s="378"/>
      <c r="G34" s="379"/>
      <c r="H34" s="384"/>
    </row>
    <row r="35" spans="1:8" ht="13.5">
      <c r="A35" s="180"/>
      <c r="B35" s="180"/>
      <c r="C35" s="207" t="s">
        <v>810</v>
      </c>
      <c r="D35" s="423" t="s">
        <v>1117</v>
      </c>
      <c r="E35" s="383"/>
      <c r="F35" s="378"/>
      <c r="G35" s="379"/>
      <c r="H35" s="384"/>
    </row>
    <row r="36" spans="1:8" ht="13.5">
      <c r="A36" s="180"/>
      <c r="B36" s="180"/>
      <c r="C36" s="207" t="s">
        <v>811</v>
      </c>
      <c r="D36" s="423" t="s">
        <v>1118</v>
      </c>
      <c r="E36" s="383"/>
      <c r="F36" s="378"/>
      <c r="G36" s="379"/>
      <c r="H36" s="384"/>
    </row>
    <row r="37" spans="1:8" ht="13.5">
      <c r="A37" s="180"/>
      <c r="B37" s="180"/>
      <c r="C37" s="207" t="s">
        <v>812</v>
      </c>
      <c r="D37" s="423" t="s">
        <v>1119</v>
      </c>
      <c r="E37" s="383"/>
      <c r="F37" s="378"/>
      <c r="G37" s="379"/>
      <c r="H37" s="384"/>
    </row>
    <row r="38" spans="1:8" ht="13.5">
      <c r="A38" s="180"/>
      <c r="B38" s="180"/>
      <c r="C38" s="207" t="s">
        <v>813</v>
      </c>
      <c r="D38" s="423" t="s">
        <v>1120</v>
      </c>
      <c r="E38" s="383"/>
      <c r="F38" s="378"/>
      <c r="G38" s="379"/>
      <c r="H38" s="384"/>
    </row>
    <row r="39" spans="1:8" ht="15" thickBot="1">
      <c r="A39" s="180"/>
      <c r="B39" s="180"/>
      <c r="C39" s="207" t="s">
        <v>814</v>
      </c>
      <c r="D39" s="424" t="s">
        <v>1110</v>
      </c>
      <c r="E39" s="377"/>
      <c r="F39" s="378"/>
      <c r="G39" s="379"/>
      <c r="H39" s="384"/>
    </row>
    <row r="40" spans="1:8" ht="15" thickBot="1">
      <c r="A40" s="180"/>
      <c r="B40" s="180"/>
      <c r="C40" s="717" t="s">
        <v>797</v>
      </c>
      <c r="D40" s="718"/>
      <c r="E40" s="210">
        <f>SUM(E29:E39)</f>
        <v>0</v>
      </c>
      <c r="F40" s="211">
        <f>SUM(F29:F39)</f>
        <v>0</v>
      </c>
      <c r="G40" s="210">
        <f>SUM(G29:G39)</f>
        <v>0</v>
      </c>
      <c r="H40" s="212">
        <f>SUM(H29:H39)</f>
        <v>0</v>
      </c>
    </row>
    <row r="41" spans="1:7" ht="15" thickBot="1">
      <c r="A41" s="180"/>
      <c r="B41" s="180"/>
      <c r="C41" s="204"/>
      <c r="D41" s="201"/>
      <c r="E41" s="202"/>
      <c r="F41" s="203"/>
      <c r="G41" s="204"/>
    </row>
    <row r="42" spans="1:8" ht="15" thickBot="1">
      <c r="A42" s="180"/>
      <c r="B42" s="213" t="s">
        <v>815</v>
      </c>
      <c r="C42" s="736" t="s">
        <v>816</v>
      </c>
      <c r="D42" s="737"/>
      <c r="E42" s="737"/>
      <c r="F42" s="737"/>
      <c r="G42" s="205"/>
      <c r="H42" s="206"/>
    </row>
    <row r="43" spans="1:8" ht="13.5">
      <c r="A43" s="183"/>
      <c r="B43" s="183"/>
      <c r="C43" s="214" t="s">
        <v>817</v>
      </c>
      <c r="D43" s="185" t="s">
        <v>818</v>
      </c>
      <c r="E43" s="373"/>
      <c r="F43" s="374"/>
      <c r="G43" s="375"/>
      <c r="H43" s="376"/>
    </row>
    <row r="44" spans="1:8" ht="13.5">
      <c r="A44" s="183"/>
      <c r="B44" s="183"/>
      <c r="C44" s="215" t="s">
        <v>819</v>
      </c>
      <c r="D44" s="472" t="s">
        <v>904</v>
      </c>
      <c r="E44" s="473"/>
      <c r="F44" s="474"/>
      <c r="G44" s="475"/>
      <c r="H44" s="476"/>
    </row>
    <row r="45" spans="1:8" ht="13.5">
      <c r="A45" s="180"/>
      <c r="B45" s="180"/>
      <c r="C45" s="215" t="s">
        <v>821</v>
      </c>
      <c r="D45" s="187" t="s">
        <v>820</v>
      </c>
      <c r="E45" s="377"/>
      <c r="F45" s="378"/>
      <c r="G45" s="379"/>
      <c r="H45" s="380"/>
    </row>
    <row r="46" spans="1:8" ht="13.5">
      <c r="A46" s="180"/>
      <c r="B46" s="180"/>
      <c r="C46" s="215" t="s">
        <v>823</v>
      </c>
      <c r="D46" s="187" t="s">
        <v>822</v>
      </c>
      <c r="E46" s="377"/>
      <c r="F46" s="378"/>
      <c r="G46" s="379"/>
      <c r="H46" s="380"/>
    </row>
    <row r="47" spans="1:8" ht="13.5">
      <c r="A47" s="180"/>
      <c r="B47" s="180"/>
      <c r="C47" s="215" t="s">
        <v>825</v>
      </c>
      <c r="D47" s="187" t="s">
        <v>824</v>
      </c>
      <c r="E47" s="377"/>
      <c r="F47" s="378"/>
      <c r="G47" s="379"/>
      <c r="H47" s="380"/>
    </row>
    <row r="48" spans="1:8" ht="13.5">
      <c r="A48" s="180"/>
      <c r="B48" s="180"/>
      <c r="C48" s="215" t="s">
        <v>827</v>
      </c>
      <c r="D48" s="187" t="s">
        <v>826</v>
      </c>
      <c r="E48" s="377"/>
      <c r="F48" s="378"/>
      <c r="G48" s="379"/>
      <c r="H48" s="380"/>
    </row>
    <row r="49" spans="1:8" ht="13.5">
      <c r="A49" s="180"/>
      <c r="B49" s="180"/>
      <c r="C49" s="215" t="s">
        <v>829</v>
      </c>
      <c r="D49" s="187" t="s">
        <v>828</v>
      </c>
      <c r="E49" s="377"/>
      <c r="F49" s="378"/>
      <c r="G49" s="379"/>
      <c r="H49" s="380"/>
    </row>
    <row r="50" spans="1:8" ht="13.5">
      <c r="A50" s="180"/>
      <c r="B50" s="180"/>
      <c r="C50" s="215" t="s">
        <v>831</v>
      </c>
      <c r="D50" s="187" t="s">
        <v>830</v>
      </c>
      <c r="E50" s="377"/>
      <c r="F50" s="378"/>
      <c r="G50" s="379"/>
      <c r="H50" s="380"/>
    </row>
    <row r="51" spans="1:8" ht="13.5">
      <c r="A51" s="180"/>
      <c r="B51" s="180"/>
      <c r="C51" s="215" t="s">
        <v>615</v>
      </c>
      <c r="D51" s="187" t="s">
        <v>614</v>
      </c>
      <c r="E51" s="377"/>
      <c r="F51" s="378"/>
      <c r="G51" s="379"/>
      <c r="H51" s="380"/>
    </row>
    <row r="52" spans="1:8" ht="13.5">
      <c r="A52" s="180"/>
      <c r="B52" s="180"/>
      <c r="C52" s="215" t="s">
        <v>617</v>
      </c>
      <c r="D52" s="187" t="s">
        <v>618</v>
      </c>
      <c r="E52" s="377"/>
      <c r="F52" s="378"/>
      <c r="G52" s="379"/>
      <c r="H52" s="380"/>
    </row>
    <row r="53" spans="1:8" ht="13.5">
      <c r="A53" s="180"/>
      <c r="B53" s="180"/>
      <c r="C53" s="215" t="s">
        <v>619</v>
      </c>
      <c r="D53" s="187" t="s">
        <v>620</v>
      </c>
      <c r="E53" s="377"/>
      <c r="F53" s="378"/>
      <c r="G53" s="379"/>
      <c r="H53" s="380"/>
    </row>
    <row r="54" spans="1:8" ht="13.5">
      <c r="A54" s="180"/>
      <c r="B54" s="180"/>
      <c r="C54" s="215" t="s">
        <v>621</v>
      </c>
      <c r="D54" s="187" t="s">
        <v>622</v>
      </c>
      <c r="E54" s="377"/>
      <c r="F54" s="378"/>
      <c r="G54" s="379"/>
      <c r="H54" s="380"/>
    </row>
    <row r="55" spans="1:8" ht="13.5">
      <c r="A55" s="180"/>
      <c r="B55" s="180"/>
      <c r="C55" s="215" t="s">
        <v>623</v>
      </c>
      <c r="D55" s="187" t="s">
        <v>624</v>
      </c>
      <c r="E55" s="377"/>
      <c r="F55" s="378"/>
      <c r="G55" s="379"/>
      <c r="H55" s="380"/>
    </row>
    <row r="56" spans="1:8" ht="13.5">
      <c r="A56" s="180"/>
      <c r="B56" s="180"/>
      <c r="C56" s="215" t="s">
        <v>625</v>
      </c>
      <c r="D56" s="187" t="s">
        <v>1121</v>
      </c>
      <c r="E56" s="377"/>
      <c r="F56" s="378"/>
      <c r="G56" s="379"/>
      <c r="H56" s="380"/>
    </row>
    <row r="57" spans="1:8" ht="13.5">
      <c r="A57" s="180"/>
      <c r="B57" s="180"/>
      <c r="C57" s="215" t="s">
        <v>627</v>
      </c>
      <c r="D57" s="187" t="s">
        <v>905</v>
      </c>
      <c r="E57" s="377"/>
      <c r="F57" s="378"/>
      <c r="G57" s="379"/>
      <c r="H57" s="380"/>
    </row>
    <row r="58" spans="1:8" ht="13.5">
      <c r="A58" s="180"/>
      <c r="B58" s="180"/>
      <c r="C58" s="215" t="s">
        <v>629</v>
      </c>
      <c r="D58" s="187" t="s">
        <v>906</v>
      </c>
      <c r="E58" s="377"/>
      <c r="F58" s="378"/>
      <c r="G58" s="379"/>
      <c r="H58" s="380"/>
    </row>
    <row r="59" spans="1:8" ht="13.5">
      <c r="A59" s="180"/>
      <c r="B59" s="180"/>
      <c r="C59" s="215" t="s">
        <v>630</v>
      </c>
      <c r="D59" s="187" t="s">
        <v>907</v>
      </c>
      <c r="E59" s="377"/>
      <c r="F59" s="378"/>
      <c r="G59" s="379"/>
      <c r="H59" s="380"/>
    </row>
    <row r="60" spans="1:8" ht="13.5">
      <c r="A60" s="180"/>
      <c r="B60" s="180"/>
      <c r="C60" s="215" t="s">
        <v>631</v>
      </c>
      <c r="D60" s="187" t="s">
        <v>616</v>
      </c>
      <c r="E60" s="377"/>
      <c r="F60" s="378"/>
      <c r="G60" s="379"/>
      <c r="H60" s="380"/>
    </row>
    <row r="61" spans="1:8" ht="13.5">
      <c r="A61" s="180"/>
      <c r="B61" s="180"/>
      <c r="C61" s="215" t="s">
        <v>632</v>
      </c>
      <c r="D61" s="187" t="s">
        <v>908</v>
      </c>
      <c r="E61" s="377"/>
      <c r="F61" s="378"/>
      <c r="G61" s="379"/>
      <c r="H61" s="380"/>
    </row>
    <row r="62" spans="1:8" ht="13.5">
      <c r="A62" s="180"/>
      <c r="B62" s="180"/>
      <c r="C62" s="215" t="s">
        <v>633</v>
      </c>
      <c r="D62" s="187" t="s">
        <v>909</v>
      </c>
      <c r="E62" s="377"/>
      <c r="F62" s="378"/>
      <c r="G62" s="379"/>
      <c r="H62" s="380"/>
    </row>
    <row r="63" spans="1:8" ht="13.5">
      <c r="A63" s="180"/>
      <c r="B63" s="180"/>
      <c r="C63" s="215" t="s">
        <v>635</v>
      </c>
      <c r="D63" s="187" t="s">
        <v>626</v>
      </c>
      <c r="E63" s="377"/>
      <c r="F63" s="378"/>
      <c r="G63" s="379"/>
      <c r="H63" s="380"/>
    </row>
    <row r="64" spans="1:8" ht="13.5">
      <c r="A64" s="180"/>
      <c r="B64" s="180"/>
      <c r="C64" s="215" t="s">
        <v>636</v>
      </c>
      <c r="D64" s="187" t="s">
        <v>628</v>
      </c>
      <c r="E64" s="377"/>
      <c r="F64" s="378"/>
      <c r="G64" s="379"/>
      <c r="H64" s="380"/>
    </row>
    <row r="65" spans="1:8" ht="13.5">
      <c r="A65" s="180"/>
      <c r="B65" s="180"/>
      <c r="C65" s="215" t="s">
        <v>77</v>
      </c>
      <c r="D65" s="187" t="s">
        <v>910</v>
      </c>
      <c r="E65" s="377"/>
      <c r="F65" s="378"/>
      <c r="G65" s="379"/>
      <c r="H65" s="380"/>
    </row>
    <row r="66" spans="1:8" ht="13.5">
      <c r="A66" s="180"/>
      <c r="B66" s="180"/>
      <c r="C66" s="215" t="s">
        <v>912</v>
      </c>
      <c r="D66" s="5" t="s">
        <v>911</v>
      </c>
      <c r="E66" s="377"/>
      <c r="F66" s="378"/>
      <c r="G66" s="379"/>
      <c r="H66" s="380"/>
    </row>
    <row r="67" spans="1:8" ht="13.5">
      <c r="A67" s="180"/>
      <c r="B67" s="180"/>
      <c r="C67" s="215" t="s">
        <v>913</v>
      </c>
      <c r="D67" s="187" t="s">
        <v>93</v>
      </c>
      <c r="E67" s="377"/>
      <c r="F67" s="378"/>
      <c r="G67" s="379"/>
      <c r="H67" s="380"/>
    </row>
    <row r="68" spans="1:8" ht="13.5">
      <c r="A68" s="180"/>
      <c r="B68" s="180"/>
      <c r="C68" s="215" t="s">
        <v>914</v>
      </c>
      <c r="D68" s="187" t="s">
        <v>634</v>
      </c>
      <c r="E68" s="377"/>
      <c r="F68" s="378"/>
      <c r="G68" s="379"/>
      <c r="H68" s="380"/>
    </row>
    <row r="69" spans="1:8" ht="15" thickBot="1">
      <c r="A69" s="180"/>
      <c r="B69" s="180"/>
      <c r="C69" s="726" t="s">
        <v>797</v>
      </c>
      <c r="D69" s="735"/>
      <c r="E69" s="217">
        <f>SUM(E43:E68)</f>
        <v>0</v>
      </c>
      <c r="F69" s="197">
        <f>SUM(F43:F68)</f>
        <v>0</v>
      </c>
      <c r="G69" s="198">
        <f>SUM(G43:G68)</f>
        <v>0</v>
      </c>
      <c r="H69" s="199">
        <f>SUM(H43:H68)</f>
        <v>0</v>
      </c>
    </row>
    <row r="70" spans="1:7" ht="15" thickBot="1">
      <c r="A70" s="180"/>
      <c r="B70" s="180"/>
      <c r="C70" s="218"/>
      <c r="D70" s="218"/>
      <c r="E70" s="204"/>
      <c r="F70" s="203"/>
      <c r="G70" s="204"/>
    </row>
    <row r="71" spans="1:8" ht="15" thickBot="1">
      <c r="A71" s="180"/>
      <c r="B71" s="213" t="s">
        <v>637</v>
      </c>
      <c r="C71" s="736" t="s">
        <v>832</v>
      </c>
      <c r="D71" s="737"/>
      <c r="E71" s="737"/>
      <c r="F71" s="737"/>
      <c r="G71" s="205"/>
      <c r="H71" s="206"/>
    </row>
    <row r="72" spans="1:8" ht="13.5">
      <c r="A72" s="180"/>
      <c r="B72" s="180"/>
      <c r="C72" s="214" t="s">
        <v>833</v>
      </c>
      <c r="D72" s="185" t="s">
        <v>915</v>
      </c>
      <c r="E72" s="373"/>
      <c r="F72" s="374"/>
      <c r="G72" s="375"/>
      <c r="H72" s="376"/>
    </row>
    <row r="73" spans="1:8" ht="13.5">
      <c r="A73" s="180"/>
      <c r="B73" s="180"/>
      <c r="C73" s="215" t="s">
        <v>835</v>
      </c>
      <c r="D73" s="472" t="s">
        <v>834</v>
      </c>
      <c r="E73" s="473"/>
      <c r="F73" s="474"/>
      <c r="G73" s="475"/>
      <c r="H73" s="476"/>
    </row>
    <row r="74" spans="1:8" ht="13.5">
      <c r="A74" s="180"/>
      <c r="B74" s="180"/>
      <c r="C74" s="215" t="s">
        <v>837</v>
      </c>
      <c r="D74" s="187" t="s">
        <v>836</v>
      </c>
      <c r="E74" s="377"/>
      <c r="F74" s="378"/>
      <c r="G74" s="379"/>
      <c r="H74" s="380"/>
    </row>
    <row r="75" spans="1:8" ht="13.5">
      <c r="A75" s="180"/>
      <c r="B75" s="180"/>
      <c r="C75" s="215" t="s">
        <v>839</v>
      </c>
      <c r="D75" s="187" t="s">
        <v>844</v>
      </c>
      <c r="E75" s="377"/>
      <c r="F75" s="386"/>
      <c r="G75" s="387"/>
      <c r="H75" s="380"/>
    </row>
    <row r="76" spans="1:8" ht="13.5">
      <c r="A76" s="180"/>
      <c r="B76" s="180"/>
      <c r="C76" s="215" t="s">
        <v>841</v>
      </c>
      <c r="D76" s="187" t="s">
        <v>846</v>
      </c>
      <c r="E76" s="377"/>
      <c r="F76" s="378"/>
      <c r="G76" s="379"/>
      <c r="H76" s="380"/>
    </row>
    <row r="77" spans="1:8" ht="13.5">
      <c r="A77" s="180"/>
      <c r="B77" s="180"/>
      <c r="C77" s="215" t="s">
        <v>842</v>
      </c>
      <c r="D77" s="187" t="s">
        <v>838</v>
      </c>
      <c r="E77" s="377"/>
      <c r="F77" s="378"/>
      <c r="G77" s="379"/>
      <c r="H77" s="380"/>
    </row>
    <row r="78" spans="1:8" ht="13.5">
      <c r="A78" s="180"/>
      <c r="B78" s="180"/>
      <c r="C78" s="215" t="s">
        <v>843</v>
      </c>
      <c r="D78" s="187" t="s">
        <v>840</v>
      </c>
      <c r="E78" s="377"/>
      <c r="F78" s="378"/>
      <c r="G78" s="379"/>
      <c r="H78" s="380"/>
    </row>
    <row r="79" spans="1:8" ht="13.5">
      <c r="A79" s="180"/>
      <c r="B79" s="180"/>
      <c r="C79" s="215" t="s">
        <v>845</v>
      </c>
      <c r="D79" s="187" t="s">
        <v>916</v>
      </c>
      <c r="E79" s="377"/>
      <c r="F79" s="378"/>
      <c r="G79" s="379"/>
      <c r="H79" s="380"/>
    </row>
    <row r="80" spans="1:8" ht="13.5">
      <c r="A80" s="180"/>
      <c r="B80" s="180"/>
      <c r="C80" s="215" t="s">
        <v>847</v>
      </c>
      <c r="D80" s="187" t="s">
        <v>917</v>
      </c>
      <c r="E80" s="377"/>
      <c r="F80" s="378"/>
      <c r="G80" s="379"/>
      <c r="H80" s="380"/>
    </row>
    <row r="81" spans="1:8" ht="13.5">
      <c r="A81" s="180"/>
      <c r="B81" s="180"/>
      <c r="C81" s="215" t="s">
        <v>848</v>
      </c>
      <c r="D81" s="187" t="s">
        <v>1122</v>
      </c>
      <c r="E81" s="377"/>
      <c r="F81" s="378"/>
      <c r="G81" s="379"/>
      <c r="H81" s="380"/>
    </row>
    <row r="82" spans="1:8" ht="13.5">
      <c r="A82" s="180"/>
      <c r="B82" s="180"/>
      <c r="C82" s="215" t="s">
        <v>849</v>
      </c>
      <c r="D82" s="187" t="s">
        <v>850</v>
      </c>
      <c r="E82" s="377"/>
      <c r="F82" s="378"/>
      <c r="G82" s="379"/>
      <c r="H82" s="380"/>
    </row>
    <row r="83" spans="1:8" ht="13.5">
      <c r="A83" s="180"/>
      <c r="B83" s="180"/>
      <c r="C83" s="215" t="s">
        <v>851</v>
      </c>
      <c r="D83" s="187" t="s">
        <v>918</v>
      </c>
      <c r="E83" s="377"/>
      <c r="F83" s="378"/>
      <c r="G83" s="379"/>
      <c r="H83" s="380"/>
    </row>
    <row r="84" spans="1:8" ht="13.5">
      <c r="A84" s="180"/>
      <c r="B84" s="180"/>
      <c r="C84" s="215" t="s">
        <v>852</v>
      </c>
      <c r="D84" s="187" t="s">
        <v>919</v>
      </c>
      <c r="E84" s="377"/>
      <c r="F84" s="378"/>
      <c r="G84" s="379"/>
      <c r="H84" s="380"/>
    </row>
    <row r="85" spans="1:8" ht="15" thickBot="1">
      <c r="A85" s="180"/>
      <c r="B85" s="180"/>
      <c r="C85" s="215" t="s">
        <v>921</v>
      </c>
      <c r="D85" s="187" t="s">
        <v>920</v>
      </c>
      <c r="E85" s="377"/>
      <c r="F85" s="378"/>
      <c r="G85" s="379"/>
      <c r="H85" s="380"/>
    </row>
    <row r="86" spans="1:8" ht="15" thickBot="1">
      <c r="A86" s="180"/>
      <c r="B86" s="180"/>
      <c r="C86" s="751" t="s">
        <v>797</v>
      </c>
      <c r="D86" s="752"/>
      <c r="E86" s="220">
        <f>SUM(E72:E85)</f>
        <v>0</v>
      </c>
      <c r="F86" s="211">
        <f>SUM(F72:F85)</f>
        <v>0</v>
      </c>
      <c r="G86" s="221">
        <f>SUM(G72:G85)</f>
        <v>0</v>
      </c>
      <c r="H86" s="212">
        <f>SUM(H72:H85)</f>
        <v>0</v>
      </c>
    </row>
    <row r="87" spans="1:7" ht="15" thickBot="1">
      <c r="A87" s="180"/>
      <c r="B87" s="180"/>
      <c r="C87" s="204"/>
      <c r="D87" s="201"/>
      <c r="E87" s="202"/>
      <c r="F87" s="203"/>
      <c r="G87" s="204"/>
    </row>
    <row r="88" spans="1:8" ht="15" thickBot="1">
      <c r="A88" s="180"/>
      <c r="B88" s="213" t="s">
        <v>854</v>
      </c>
      <c r="C88" s="719" t="s">
        <v>855</v>
      </c>
      <c r="D88" s="720"/>
      <c r="E88" s="720"/>
      <c r="F88" s="720"/>
      <c r="G88" s="205"/>
      <c r="H88" s="206"/>
    </row>
    <row r="89" spans="1:8" ht="13.5">
      <c r="A89" s="180"/>
      <c r="B89" s="180"/>
      <c r="C89" s="222" t="s">
        <v>856</v>
      </c>
      <c r="D89" s="185" t="s">
        <v>857</v>
      </c>
      <c r="E89" s="373"/>
      <c r="F89" s="374"/>
      <c r="G89" s="375"/>
      <c r="H89" s="376"/>
    </row>
    <row r="90" spans="1:8" ht="13.5">
      <c r="A90" s="180"/>
      <c r="B90" s="180"/>
      <c r="C90" s="207" t="s">
        <v>858</v>
      </c>
      <c r="D90" s="187" t="s">
        <v>859</v>
      </c>
      <c r="E90" s="377"/>
      <c r="F90" s="378"/>
      <c r="G90" s="379"/>
      <c r="H90" s="380"/>
    </row>
    <row r="91" spans="1:8" ht="13.5">
      <c r="A91" s="180"/>
      <c r="B91" s="180"/>
      <c r="C91" s="207" t="s">
        <v>860</v>
      </c>
      <c r="D91" s="187" t="s">
        <v>861</v>
      </c>
      <c r="E91" s="377"/>
      <c r="F91" s="378"/>
      <c r="G91" s="379"/>
      <c r="H91" s="380"/>
    </row>
    <row r="92" spans="1:8" ht="13.5">
      <c r="A92" s="180"/>
      <c r="B92" s="180"/>
      <c r="C92" s="207" t="s">
        <v>862</v>
      </c>
      <c r="D92" s="187" t="s">
        <v>672</v>
      </c>
      <c r="E92" s="377"/>
      <c r="F92" s="378"/>
      <c r="G92" s="379"/>
      <c r="H92" s="380"/>
    </row>
    <row r="93" spans="1:8" ht="13.5">
      <c r="A93" s="180"/>
      <c r="B93" s="180"/>
      <c r="C93" s="207" t="s">
        <v>673</v>
      </c>
      <c r="D93" s="187" t="s">
        <v>674</v>
      </c>
      <c r="E93" s="377"/>
      <c r="F93" s="378"/>
      <c r="G93" s="379"/>
      <c r="H93" s="380"/>
    </row>
    <row r="94" spans="1:8" ht="13.5">
      <c r="A94" s="180"/>
      <c r="B94" s="180"/>
      <c r="C94" s="207" t="s">
        <v>78</v>
      </c>
      <c r="D94" s="209" t="s">
        <v>922</v>
      </c>
      <c r="E94" s="470"/>
      <c r="F94" s="385"/>
      <c r="G94" s="471"/>
      <c r="H94" s="388"/>
    </row>
    <row r="95" spans="1:8" ht="15" thickBot="1">
      <c r="A95" s="180"/>
      <c r="B95" s="180"/>
      <c r="C95" s="207" t="s">
        <v>924</v>
      </c>
      <c r="D95" s="209" t="s">
        <v>923</v>
      </c>
      <c r="E95" s="470"/>
      <c r="F95" s="385"/>
      <c r="G95" s="471"/>
      <c r="H95" s="388"/>
    </row>
    <row r="96" spans="1:8" ht="15" thickBot="1">
      <c r="A96" s="180"/>
      <c r="B96" s="180"/>
      <c r="C96" s="751" t="s">
        <v>797</v>
      </c>
      <c r="D96" s="760"/>
      <c r="E96" s="224">
        <f>SUM(E89:E93)</f>
        <v>0</v>
      </c>
      <c r="F96" s="197">
        <f>SUM(F89:F95)</f>
        <v>0</v>
      </c>
      <c r="G96" s="196">
        <f>SUM(G89:G93)</f>
        <v>0</v>
      </c>
      <c r="H96" s="225">
        <f>SUM(H89:H95)</f>
        <v>0</v>
      </c>
    </row>
    <row r="97" spans="1:7" ht="15" thickBot="1">
      <c r="A97" s="180"/>
      <c r="B97" s="180"/>
      <c r="C97" s="226"/>
      <c r="D97" s="226"/>
      <c r="E97" s="204"/>
      <c r="F97" s="203"/>
      <c r="G97" s="204"/>
    </row>
    <row r="98" spans="1:8" ht="15" thickBot="1">
      <c r="A98" s="180"/>
      <c r="B98" s="213" t="s">
        <v>675</v>
      </c>
      <c r="C98" s="719" t="s">
        <v>676</v>
      </c>
      <c r="D98" s="720"/>
      <c r="E98" s="720"/>
      <c r="F98" s="720"/>
      <c r="G98" s="205"/>
      <c r="H98" s="206"/>
    </row>
    <row r="99" spans="1:8" ht="13.5">
      <c r="A99" s="180"/>
      <c r="B99" s="180"/>
      <c r="C99" s="222" t="s">
        <v>677</v>
      </c>
      <c r="D99" s="185" t="s">
        <v>678</v>
      </c>
      <c r="E99" s="373"/>
      <c r="F99" s="389"/>
      <c r="G99" s="375"/>
      <c r="H99" s="390"/>
    </row>
    <row r="100" spans="1:8" ht="13.5">
      <c r="A100" s="180"/>
      <c r="B100" s="180"/>
      <c r="C100" s="207" t="s">
        <v>679</v>
      </c>
      <c r="D100" s="187" t="s">
        <v>680</v>
      </c>
      <c r="E100" s="377"/>
      <c r="F100" s="391"/>
      <c r="G100" s="379"/>
      <c r="H100" s="392"/>
    </row>
    <row r="101" spans="1:8" ht="13.5">
      <c r="A101" s="180"/>
      <c r="B101" s="180"/>
      <c r="C101" s="207" t="s">
        <v>681</v>
      </c>
      <c r="D101" s="187" t="s">
        <v>682</v>
      </c>
      <c r="E101" s="377"/>
      <c r="F101" s="391"/>
      <c r="G101" s="379"/>
      <c r="H101" s="392"/>
    </row>
    <row r="102" spans="1:8" ht="13.5">
      <c r="A102" s="180"/>
      <c r="B102" s="180"/>
      <c r="C102" s="207" t="s">
        <v>683</v>
      </c>
      <c r="D102" s="187" t="s">
        <v>684</v>
      </c>
      <c r="E102" s="377"/>
      <c r="F102" s="391"/>
      <c r="G102" s="379"/>
      <c r="H102" s="392"/>
    </row>
    <row r="103" spans="1:8" ht="13.5">
      <c r="A103" s="180"/>
      <c r="B103" s="180"/>
      <c r="C103" s="207" t="s">
        <v>685</v>
      </c>
      <c r="D103" s="187" t="s">
        <v>1123</v>
      </c>
      <c r="E103" s="377"/>
      <c r="F103" s="391"/>
      <c r="G103" s="379"/>
      <c r="H103" s="392"/>
    </row>
    <row r="104" spans="1:8" ht="13.5">
      <c r="A104" s="180"/>
      <c r="B104" s="180"/>
      <c r="C104" s="207" t="s">
        <v>686</v>
      </c>
      <c r="D104" s="187" t="s">
        <v>688</v>
      </c>
      <c r="E104" s="377"/>
      <c r="F104" s="391"/>
      <c r="G104" s="379"/>
      <c r="H104" s="392"/>
    </row>
    <row r="105" spans="1:8" ht="13.5">
      <c r="A105" s="180"/>
      <c r="B105" s="180"/>
      <c r="C105" s="207" t="s">
        <v>687</v>
      </c>
      <c r="D105" s="187" t="s">
        <v>1124</v>
      </c>
      <c r="E105" s="377"/>
      <c r="F105" s="391"/>
      <c r="G105" s="379"/>
      <c r="H105" s="392"/>
    </row>
    <row r="106" spans="1:8" ht="13.5">
      <c r="A106" s="180"/>
      <c r="B106" s="180"/>
      <c r="C106" s="207" t="s">
        <v>689</v>
      </c>
      <c r="D106" s="187" t="s">
        <v>692</v>
      </c>
      <c r="E106" s="377"/>
      <c r="F106" s="391"/>
      <c r="G106" s="379"/>
      <c r="H106" s="392"/>
    </row>
    <row r="107" spans="1:8" ht="13.5">
      <c r="A107" s="180"/>
      <c r="B107" s="180"/>
      <c r="C107" s="207" t="s">
        <v>690</v>
      </c>
      <c r="D107" s="187" t="s">
        <v>694</v>
      </c>
      <c r="E107" s="377"/>
      <c r="F107" s="391"/>
      <c r="G107" s="379"/>
      <c r="H107" s="392"/>
    </row>
    <row r="108" spans="1:8" ht="13.5">
      <c r="A108" s="180"/>
      <c r="B108" s="180"/>
      <c r="C108" s="207" t="s">
        <v>691</v>
      </c>
      <c r="D108" s="187" t="s">
        <v>73</v>
      </c>
      <c r="E108" s="377"/>
      <c r="F108" s="391"/>
      <c r="G108" s="379"/>
      <c r="H108" s="392"/>
    </row>
    <row r="109" spans="1:8" ht="13.5">
      <c r="A109" s="180"/>
      <c r="B109" s="180"/>
      <c r="C109" s="207" t="s">
        <v>693</v>
      </c>
      <c r="D109" s="187" t="s">
        <v>697</v>
      </c>
      <c r="E109" s="377"/>
      <c r="F109" s="391"/>
      <c r="G109" s="379"/>
      <c r="H109" s="392"/>
    </row>
    <row r="110" spans="1:8" ht="13.5">
      <c r="A110" s="180"/>
      <c r="B110" s="180"/>
      <c r="C110" s="207" t="s">
        <v>695</v>
      </c>
      <c r="D110" s="187" t="s">
        <v>925</v>
      </c>
      <c r="E110" s="377"/>
      <c r="F110" s="391"/>
      <c r="G110" s="379"/>
      <c r="H110" s="392"/>
    </row>
    <row r="111" spans="1:8" ht="13.5">
      <c r="A111" s="180"/>
      <c r="B111" s="180"/>
      <c r="C111" s="207" t="s">
        <v>696</v>
      </c>
      <c r="D111" s="187" t="s">
        <v>527</v>
      </c>
      <c r="E111" s="377"/>
      <c r="F111" s="391"/>
      <c r="G111" s="379"/>
      <c r="H111" s="392"/>
    </row>
    <row r="112" spans="1:8" ht="13.5">
      <c r="A112" s="180"/>
      <c r="B112" s="180"/>
      <c r="C112" s="207" t="s">
        <v>698</v>
      </c>
      <c r="D112" s="187" t="s">
        <v>529</v>
      </c>
      <c r="E112" s="377"/>
      <c r="F112" s="391"/>
      <c r="G112" s="379"/>
      <c r="H112" s="392"/>
    </row>
    <row r="113" spans="1:8" ht="13.5">
      <c r="A113" s="180"/>
      <c r="B113" s="180"/>
      <c r="C113" s="207" t="s">
        <v>528</v>
      </c>
      <c r="D113" s="187" t="s">
        <v>531</v>
      </c>
      <c r="E113" s="377"/>
      <c r="F113" s="391"/>
      <c r="G113" s="379"/>
      <c r="H113" s="392"/>
    </row>
    <row r="114" spans="1:8" ht="13.5">
      <c r="A114" s="180"/>
      <c r="B114" s="180"/>
      <c r="C114" s="207" t="s">
        <v>530</v>
      </c>
      <c r="D114" s="187" t="s">
        <v>533</v>
      </c>
      <c r="E114" s="377"/>
      <c r="F114" s="391"/>
      <c r="G114" s="379"/>
      <c r="H114" s="392"/>
    </row>
    <row r="115" spans="1:8" ht="13.5">
      <c r="A115" s="180"/>
      <c r="B115" s="180"/>
      <c r="C115" s="207" t="s">
        <v>532</v>
      </c>
      <c r="D115" s="187" t="s">
        <v>535</v>
      </c>
      <c r="E115" s="377"/>
      <c r="F115" s="391"/>
      <c r="G115" s="379"/>
      <c r="H115" s="392"/>
    </row>
    <row r="116" spans="1:8" ht="13.5">
      <c r="A116" s="180"/>
      <c r="B116" s="180"/>
      <c r="C116" s="207" t="s">
        <v>534</v>
      </c>
      <c r="D116" s="187" t="s">
        <v>537</v>
      </c>
      <c r="E116" s="377"/>
      <c r="F116" s="391"/>
      <c r="G116" s="379"/>
      <c r="H116" s="392"/>
    </row>
    <row r="117" spans="1:8" ht="13.5">
      <c r="A117" s="180"/>
      <c r="B117" s="180"/>
      <c r="C117" s="207" t="s">
        <v>536</v>
      </c>
      <c r="D117" s="187" t="s">
        <v>539</v>
      </c>
      <c r="E117" s="377"/>
      <c r="F117" s="391"/>
      <c r="G117" s="379"/>
      <c r="H117" s="392"/>
    </row>
    <row r="118" spans="1:8" ht="13.5">
      <c r="A118" s="180"/>
      <c r="B118" s="180"/>
      <c r="C118" s="207" t="s">
        <v>538</v>
      </c>
      <c r="D118" s="187" t="s">
        <v>541</v>
      </c>
      <c r="E118" s="377"/>
      <c r="F118" s="391"/>
      <c r="G118" s="379"/>
      <c r="H118" s="392"/>
    </row>
    <row r="119" spans="1:8" ht="13.5">
      <c r="A119" s="180"/>
      <c r="B119" s="180"/>
      <c r="C119" s="207" t="s">
        <v>540</v>
      </c>
      <c r="D119" s="187" t="s">
        <v>926</v>
      </c>
      <c r="E119" s="377"/>
      <c r="F119" s="391"/>
      <c r="G119" s="379"/>
      <c r="H119" s="392"/>
    </row>
    <row r="120" spans="1:8" ht="13.5">
      <c r="A120" s="180"/>
      <c r="B120" s="180"/>
      <c r="C120" s="207" t="s">
        <v>542</v>
      </c>
      <c r="D120" s="187" t="s">
        <v>543</v>
      </c>
      <c r="E120" s="377"/>
      <c r="F120" s="391"/>
      <c r="G120" s="379"/>
      <c r="H120" s="392"/>
    </row>
    <row r="121" spans="1:8" ht="13.5">
      <c r="A121" s="180"/>
      <c r="B121" s="180"/>
      <c r="C121" s="207" t="s">
        <v>544</v>
      </c>
      <c r="D121" s="187" t="s">
        <v>545</v>
      </c>
      <c r="E121" s="377"/>
      <c r="F121" s="391"/>
      <c r="G121" s="379"/>
      <c r="H121" s="392"/>
    </row>
    <row r="122" spans="1:8" ht="13.5">
      <c r="A122" s="180"/>
      <c r="B122" s="180"/>
      <c r="C122" s="207" t="s">
        <v>546</v>
      </c>
      <c r="D122" s="187" t="s">
        <v>547</v>
      </c>
      <c r="E122" s="377"/>
      <c r="F122" s="393"/>
      <c r="G122" s="387"/>
      <c r="H122" s="392"/>
    </row>
    <row r="123" spans="1:8" ht="13.5">
      <c r="A123" s="180"/>
      <c r="B123" s="180"/>
      <c r="C123" s="207" t="s">
        <v>548</v>
      </c>
      <c r="D123" s="187" t="s">
        <v>549</v>
      </c>
      <c r="E123" s="377"/>
      <c r="F123" s="391"/>
      <c r="G123" s="379"/>
      <c r="H123" s="392"/>
    </row>
    <row r="124" spans="1:8" ht="13.5">
      <c r="A124" s="180"/>
      <c r="B124" s="180"/>
      <c r="C124" s="207" t="s">
        <v>550</v>
      </c>
      <c r="D124" s="187" t="s">
        <v>927</v>
      </c>
      <c r="E124" s="377"/>
      <c r="F124" s="391"/>
      <c r="G124" s="379"/>
      <c r="H124" s="392"/>
    </row>
    <row r="125" spans="1:8" ht="13.5">
      <c r="A125" s="180"/>
      <c r="B125" s="180"/>
      <c r="C125" s="207" t="s">
        <v>551</v>
      </c>
      <c r="D125" s="187" t="s">
        <v>928</v>
      </c>
      <c r="E125" s="377"/>
      <c r="F125" s="391"/>
      <c r="G125" s="379"/>
      <c r="H125" s="392"/>
    </row>
    <row r="126" spans="1:8" ht="13.5">
      <c r="A126" s="180"/>
      <c r="B126" s="180"/>
      <c r="C126" s="207" t="s">
        <v>739</v>
      </c>
      <c r="D126" s="187" t="s">
        <v>740</v>
      </c>
      <c r="E126" s="377"/>
      <c r="F126" s="391"/>
      <c r="G126" s="379"/>
      <c r="H126" s="392"/>
    </row>
    <row r="127" spans="1:8" ht="13.5">
      <c r="A127" s="180"/>
      <c r="B127" s="180"/>
      <c r="C127" s="207" t="s">
        <v>741</v>
      </c>
      <c r="D127" s="187" t="s">
        <v>742</v>
      </c>
      <c r="E127" s="377"/>
      <c r="F127" s="391"/>
      <c r="G127" s="379"/>
      <c r="H127" s="392"/>
    </row>
    <row r="128" spans="1:8" ht="13.5">
      <c r="A128" s="180"/>
      <c r="B128" s="180"/>
      <c r="C128" s="207" t="s">
        <v>743</v>
      </c>
      <c r="D128" s="187" t="s">
        <v>744</v>
      </c>
      <c r="E128" s="377"/>
      <c r="F128" s="391"/>
      <c r="G128" s="379"/>
      <c r="H128" s="392"/>
    </row>
    <row r="129" spans="1:8" ht="13.5">
      <c r="A129" s="180"/>
      <c r="B129" s="180"/>
      <c r="C129" s="207" t="s">
        <v>745</v>
      </c>
      <c r="D129" s="187" t="s">
        <v>746</v>
      </c>
      <c r="E129" s="377"/>
      <c r="F129" s="391"/>
      <c r="G129" s="379"/>
      <c r="H129" s="392"/>
    </row>
    <row r="130" spans="1:8" ht="13.5">
      <c r="A130" s="180"/>
      <c r="B130" s="180"/>
      <c r="C130" s="207" t="s">
        <v>1125</v>
      </c>
      <c r="D130" s="187" t="s">
        <v>748</v>
      </c>
      <c r="E130" s="377"/>
      <c r="F130" s="391"/>
      <c r="G130" s="379"/>
      <c r="H130" s="392"/>
    </row>
    <row r="131" spans="1:8" ht="13.5">
      <c r="A131" s="180"/>
      <c r="B131" s="180"/>
      <c r="C131" s="207" t="s">
        <v>747</v>
      </c>
      <c r="D131" s="187" t="s">
        <v>750</v>
      </c>
      <c r="E131" s="377"/>
      <c r="F131" s="391"/>
      <c r="G131" s="379"/>
      <c r="H131" s="392"/>
    </row>
    <row r="132" spans="1:8" ht="13.5">
      <c r="A132" s="180"/>
      <c r="B132" s="180"/>
      <c r="C132" s="207" t="s">
        <v>749</v>
      </c>
      <c r="D132" s="187" t="s">
        <v>752</v>
      </c>
      <c r="E132" s="377"/>
      <c r="F132" s="391"/>
      <c r="G132" s="379"/>
      <c r="H132" s="392"/>
    </row>
    <row r="133" spans="1:8" ht="13.5">
      <c r="A133" s="180"/>
      <c r="B133" s="180"/>
      <c r="C133" s="207" t="s">
        <v>751</v>
      </c>
      <c r="D133" s="187" t="s">
        <v>754</v>
      </c>
      <c r="E133" s="377"/>
      <c r="F133" s="391"/>
      <c r="G133" s="379"/>
      <c r="H133" s="392"/>
    </row>
    <row r="134" spans="1:8" ht="13.5">
      <c r="A134" s="180"/>
      <c r="B134" s="180"/>
      <c r="C134" s="207" t="s">
        <v>753</v>
      </c>
      <c r="D134" s="209" t="s">
        <v>929</v>
      </c>
      <c r="E134" s="470"/>
      <c r="F134" s="401"/>
      <c r="G134" s="471"/>
      <c r="H134" s="402"/>
    </row>
    <row r="135" spans="1:8" ht="13.5">
      <c r="A135" s="180"/>
      <c r="B135" s="180"/>
      <c r="C135" s="207" t="s">
        <v>79</v>
      </c>
      <c r="D135" s="209" t="s">
        <v>930</v>
      </c>
      <c r="E135" s="470"/>
      <c r="F135" s="401"/>
      <c r="G135" s="471"/>
      <c r="H135" s="402"/>
    </row>
    <row r="136" spans="1:8" ht="13.5">
      <c r="A136" s="180"/>
      <c r="B136" s="180"/>
      <c r="C136" s="207" t="s">
        <v>1126</v>
      </c>
      <c r="D136" s="209" t="s">
        <v>931</v>
      </c>
      <c r="E136" s="470"/>
      <c r="F136" s="401"/>
      <c r="G136" s="471"/>
      <c r="H136" s="402"/>
    </row>
    <row r="137" spans="1:8" ht="13.5">
      <c r="A137" s="180"/>
      <c r="B137" s="180"/>
      <c r="C137" s="207" t="s">
        <v>1127</v>
      </c>
      <c r="D137" s="209" t="s">
        <v>932</v>
      </c>
      <c r="E137" s="470"/>
      <c r="F137" s="401"/>
      <c r="G137" s="471"/>
      <c r="H137" s="402"/>
    </row>
    <row r="138" spans="1:8" ht="13.5">
      <c r="A138" s="180"/>
      <c r="B138" s="180"/>
      <c r="C138" s="207" t="s">
        <v>1128</v>
      </c>
      <c r="D138" s="209" t="s">
        <v>933</v>
      </c>
      <c r="E138" s="470"/>
      <c r="F138" s="401"/>
      <c r="G138" s="471"/>
      <c r="H138" s="402"/>
    </row>
    <row r="139" spans="1:8" ht="13.5">
      <c r="A139" s="180"/>
      <c r="B139" s="180"/>
      <c r="C139" s="207" t="s">
        <v>1129</v>
      </c>
      <c r="D139" s="209" t="s">
        <v>934</v>
      </c>
      <c r="E139" s="470"/>
      <c r="F139" s="401"/>
      <c r="G139" s="471"/>
      <c r="H139" s="402"/>
    </row>
    <row r="140" spans="1:8" ht="13.5">
      <c r="A140" s="180"/>
      <c r="B140" s="180"/>
      <c r="C140" s="207" t="s">
        <v>1130</v>
      </c>
      <c r="D140" s="209" t="s">
        <v>935</v>
      </c>
      <c r="E140" s="470"/>
      <c r="F140" s="401"/>
      <c r="G140" s="471"/>
      <c r="H140" s="402"/>
    </row>
    <row r="141" spans="1:8" ht="13.5">
      <c r="A141" s="180"/>
      <c r="B141" s="180"/>
      <c r="C141" s="207" t="s">
        <v>1131</v>
      </c>
      <c r="D141" s="209" t="s">
        <v>936</v>
      </c>
      <c r="E141" s="470"/>
      <c r="F141" s="401"/>
      <c r="G141" s="471"/>
      <c r="H141" s="402"/>
    </row>
    <row r="142" spans="1:8" ht="13.5">
      <c r="A142" s="180"/>
      <c r="B142" s="180"/>
      <c r="C142" s="207" t="s">
        <v>1132</v>
      </c>
      <c r="D142" s="209" t="s">
        <v>937</v>
      </c>
      <c r="E142" s="470"/>
      <c r="F142" s="401"/>
      <c r="G142" s="471"/>
      <c r="H142" s="402"/>
    </row>
    <row r="143" spans="1:8" ht="13.5">
      <c r="A143" s="180"/>
      <c r="B143" s="180"/>
      <c r="C143" s="207" t="s">
        <v>1133</v>
      </c>
      <c r="D143" s="209" t="s">
        <v>938</v>
      </c>
      <c r="E143" s="470"/>
      <c r="F143" s="401"/>
      <c r="G143" s="471"/>
      <c r="H143" s="402"/>
    </row>
    <row r="144" spans="1:8" ht="13.5">
      <c r="A144" s="180"/>
      <c r="B144" s="180"/>
      <c r="C144" s="207" t="s">
        <v>1134</v>
      </c>
      <c r="D144" s="209" t="s">
        <v>939</v>
      </c>
      <c r="E144" s="470"/>
      <c r="F144" s="401"/>
      <c r="G144" s="471"/>
      <c r="H144" s="402"/>
    </row>
    <row r="145" spans="1:8" ht="13.5">
      <c r="A145" s="180"/>
      <c r="B145" s="180"/>
      <c r="C145" s="207" t="s">
        <v>1135</v>
      </c>
      <c r="D145" s="209" t="s">
        <v>940</v>
      </c>
      <c r="E145" s="470"/>
      <c r="F145" s="401"/>
      <c r="G145" s="471"/>
      <c r="H145" s="402"/>
    </row>
    <row r="146" spans="1:8" ht="13.5">
      <c r="A146" s="180"/>
      <c r="B146" s="180"/>
      <c r="C146" s="207" t="s">
        <v>1136</v>
      </c>
      <c r="D146" s="209" t="s">
        <v>941</v>
      </c>
      <c r="E146" s="470"/>
      <c r="F146" s="401"/>
      <c r="G146" s="471"/>
      <c r="H146" s="402"/>
    </row>
    <row r="147" spans="1:8" ht="13.5">
      <c r="A147" s="180"/>
      <c r="B147" s="180"/>
      <c r="C147" s="207" t="s">
        <v>1137</v>
      </c>
      <c r="D147" s="209" t="s">
        <v>942</v>
      </c>
      <c r="E147" s="470"/>
      <c r="F147" s="401"/>
      <c r="G147" s="471"/>
      <c r="H147" s="402"/>
    </row>
    <row r="148" spans="1:8" ht="13.5">
      <c r="A148" s="180"/>
      <c r="B148" s="180"/>
      <c r="C148" s="207" t="s">
        <v>1138</v>
      </c>
      <c r="D148" s="209" t="s">
        <v>943</v>
      </c>
      <c r="E148" s="470"/>
      <c r="F148" s="401"/>
      <c r="G148" s="471"/>
      <c r="H148" s="402"/>
    </row>
    <row r="149" spans="1:8" ht="13.5">
      <c r="A149" s="180"/>
      <c r="B149" s="180"/>
      <c r="C149" s="207" t="s">
        <v>1139</v>
      </c>
      <c r="D149" s="209" t="s">
        <v>944</v>
      </c>
      <c r="E149" s="470"/>
      <c r="F149" s="401"/>
      <c r="G149" s="471"/>
      <c r="H149" s="402"/>
    </row>
    <row r="150" spans="1:8" ht="15" thickBot="1">
      <c r="A150" s="180"/>
      <c r="B150" s="180"/>
      <c r="C150" s="726" t="s">
        <v>797</v>
      </c>
      <c r="D150" s="735"/>
      <c r="E150" s="217">
        <f>SUM(E99:E133)</f>
        <v>0</v>
      </c>
      <c r="F150" s="227">
        <f>SUM(F99:F149)</f>
        <v>0</v>
      </c>
      <c r="G150" s="198">
        <f>SUM(G99:G133)</f>
        <v>0</v>
      </c>
      <c r="H150" s="228">
        <f>SUM(H99:H149)</f>
        <v>0</v>
      </c>
    </row>
    <row r="151" spans="1:8" ht="15" thickBot="1">
      <c r="A151" s="180"/>
      <c r="B151" s="180"/>
      <c r="C151" s="229"/>
      <c r="D151" s="229"/>
      <c r="E151" s="180"/>
      <c r="F151" s="191"/>
      <c r="G151" s="180"/>
      <c r="H151" s="167"/>
    </row>
    <row r="152" spans="1:8" ht="15" thickBot="1">
      <c r="A152" s="180"/>
      <c r="B152" s="230" t="s">
        <v>755</v>
      </c>
      <c r="C152" s="719" t="s">
        <v>756</v>
      </c>
      <c r="D152" s="720"/>
      <c r="E152" s="720"/>
      <c r="F152" s="720"/>
      <c r="G152" s="205"/>
      <c r="H152" s="206"/>
    </row>
    <row r="153" spans="1:8" ht="13.5">
      <c r="A153" s="180"/>
      <c r="B153" s="180"/>
      <c r="C153" s="222" t="s">
        <v>757</v>
      </c>
      <c r="D153" s="185" t="s">
        <v>758</v>
      </c>
      <c r="E153" s="373"/>
      <c r="F153" s="389"/>
      <c r="G153" s="375"/>
      <c r="H153" s="396"/>
    </row>
    <row r="154" spans="1:8" ht="13.5">
      <c r="A154" s="180"/>
      <c r="B154" s="180"/>
      <c r="C154" s="207" t="s">
        <v>759</v>
      </c>
      <c r="D154" s="187" t="s">
        <v>760</v>
      </c>
      <c r="E154" s="377"/>
      <c r="F154" s="397"/>
      <c r="G154" s="398"/>
      <c r="H154" s="399"/>
    </row>
    <row r="155" spans="1:8" ht="13.5">
      <c r="A155" s="180"/>
      <c r="B155" s="180"/>
      <c r="C155" s="207" t="s">
        <v>761</v>
      </c>
      <c r="D155" s="187" t="s">
        <v>762</v>
      </c>
      <c r="E155" s="377"/>
      <c r="F155" s="391"/>
      <c r="G155" s="379"/>
      <c r="H155" s="399"/>
    </row>
    <row r="156" spans="1:8" ht="13.5">
      <c r="A156" s="180"/>
      <c r="B156" s="180"/>
      <c r="C156" s="207" t="s">
        <v>763</v>
      </c>
      <c r="D156" s="187" t="s">
        <v>764</v>
      </c>
      <c r="E156" s="377"/>
      <c r="F156" s="391"/>
      <c r="G156" s="379"/>
      <c r="H156" s="399"/>
    </row>
    <row r="157" spans="1:8" ht="13.5">
      <c r="A157" s="180"/>
      <c r="B157" s="180"/>
      <c r="C157" s="207" t="s">
        <v>765</v>
      </c>
      <c r="D157" s="187" t="s">
        <v>766</v>
      </c>
      <c r="E157" s="377"/>
      <c r="F157" s="391"/>
      <c r="G157" s="379"/>
      <c r="H157" s="399"/>
    </row>
    <row r="158" spans="1:8" ht="13.5">
      <c r="A158" s="180"/>
      <c r="B158" s="180"/>
      <c r="C158" s="207" t="s">
        <v>767</v>
      </c>
      <c r="D158" s="187" t="s">
        <v>768</v>
      </c>
      <c r="E158" s="377"/>
      <c r="F158" s="391"/>
      <c r="G158" s="379"/>
      <c r="H158" s="399"/>
    </row>
    <row r="159" spans="1:8" ht="13.5">
      <c r="A159" s="180"/>
      <c r="B159" s="180"/>
      <c r="C159" s="207" t="s">
        <v>769</v>
      </c>
      <c r="D159" s="187" t="s">
        <v>579</v>
      </c>
      <c r="E159" s="377"/>
      <c r="F159" s="391"/>
      <c r="G159" s="379"/>
      <c r="H159" s="399"/>
    </row>
    <row r="160" spans="1:8" ht="13.5">
      <c r="A160" s="180"/>
      <c r="B160" s="180"/>
      <c r="C160" s="207" t="s">
        <v>580</v>
      </c>
      <c r="D160" s="187" t="s">
        <v>581</v>
      </c>
      <c r="E160" s="377"/>
      <c r="F160" s="391"/>
      <c r="G160" s="379"/>
      <c r="H160" s="399"/>
    </row>
    <row r="161" spans="1:8" ht="13.5">
      <c r="A161" s="180"/>
      <c r="B161" s="180"/>
      <c r="C161" s="207" t="s">
        <v>582</v>
      </c>
      <c r="D161" s="187" t="s">
        <v>583</v>
      </c>
      <c r="E161" s="377"/>
      <c r="F161" s="391"/>
      <c r="G161" s="379"/>
      <c r="H161" s="399"/>
    </row>
    <row r="162" spans="1:8" ht="13.5">
      <c r="A162" s="180"/>
      <c r="B162" s="180"/>
      <c r="C162" s="207" t="s">
        <v>584</v>
      </c>
      <c r="D162" s="187" t="s">
        <v>1140</v>
      </c>
      <c r="E162" s="377"/>
      <c r="F162" s="391"/>
      <c r="G162" s="379"/>
      <c r="H162" s="392"/>
    </row>
    <row r="163" spans="1:8" ht="13.5">
      <c r="A163" s="180"/>
      <c r="B163" s="180"/>
      <c r="C163" s="207" t="s">
        <v>585</v>
      </c>
      <c r="D163" s="187" t="s">
        <v>586</v>
      </c>
      <c r="E163" s="377"/>
      <c r="F163" s="391"/>
      <c r="G163" s="379"/>
      <c r="H163" s="392"/>
    </row>
    <row r="164" spans="1:8" ht="13.5">
      <c r="A164" s="180"/>
      <c r="B164" s="180"/>
      <c r="C164" s="207" t="s">
        <v>587</v>
      </c>
      <c r="D164" s="187" t="s">
        <v>588</v>
      </c>
      <c r="E164" s="377"/>
      <c r="F164" s="391"/>
      <c r="G164" s="379"/>
      <c r="H164" s="399"/>
    </row>
    <row r="165" spans="1:8" ht="13.5">
      <c r="A165" s="180"/>
      <c r="B165" s="180"/>
      <c r="C165" s="207" t="s">
        <v>589</v>
      </c>
      <c r="D165" s="187" t="s">
        <v>590</v>
      </c>
      <c r="E165" s="377"/>
      <c r="F165" s="391"/>
      <c r="G165" s="379"/>
      <c r="H165" s="399"/>
    </row>
    <row r="166" spans="1:8" ht="13.5">
      <c r="A166" s="180"/>
      <c r="B166" s="180"/>
      <c r="C166" s="207" t="s">
        <v>591</v>
      </c>
      <c r="D166" s="187" t="s">
        <v>74</v>
      </c>
      <c r="E166" s="377"/>
      <c r="F166" s="391"/>
      <c r="G166" s="379"/>
      <c r="H166" s="399"/>
    </row>
    <row r="167" spans="1:8" ht="13.5">
      <c r="A167" s="180"/>
      <c r="B167" s="180"/>
      <c r="C167" s="207" t="s">
        <v>592</v>
      </c>
      <c r="D167" s="187" t="s">
        <v>593</v>
      </c>
      <c r="E167" s="377"/>
      <c r="F167" s="391"/>
      <c r="G167" s="379"/>
      <c r="H167" s="392"/>
    </row>
    <row r="168" spans="1:8" ht="13.5">
      <c r="A168" s="180"/>
      <c r="B168" s="180"/>
      <c r="C168" s="207" t="s">
        <v>594</v>
      </c>
      <c r="D168" s="187" t="s">
        <v>595</v>
      </c>
      <c r="E168" s="377"/>
      <c r="F168" s="391"/>
      <c r="G168" s="379"/>
      <c r="H168" s="392"/>
    </row>
    <row r="169" spans="1:8" ht="13.5">
      <c r="A169" s="180"/>
      <c r="B169" s="180"/>
      <c r="C169" s="207" t="s">
        <v>596</v>
      </c>
      <c r="D169" s="187" t="s">
        <v>597</v>
      </c>
      <c r="E169" s="377"/>
      <c r="F169" s="391"/>
      <c r="G169" s="379"/>
      <c r="H169" s="392"/>
    </row>
    <row r="170" spans="1:8" ht="13.5">
      <c r="A170" s="180"/>
      <c r="B170" s="180"/>
      <c r="C170" s="207" t="s">
        <v>598</v>
      </c>
      <c r="D170" s="187" t="s">
        <v>599</v>
      </c>
      <c r="E170" s="377"/>
      <c r="F170" s="391"/>
      <c r="G170" s="379"/>
      <c r="H170" s="392"/>
    </row>
    <row r="171" spans="1:8" ht="13.5">
      <c r="A171" s="180"/>
      <c r="B171" s="180"/>
      <c r="C171" s="207" t="s">
        <v>600</v>
      </c>
      <c r="D171" s="187" t="s">
        <v>601</v>
      </c>
      <c r="E171" s="377"/>
      <c r="F171" s="391"/>
      <c r="G171" s="379"/>
      <c r="H171" s="392"/>
    </row>
    <row r="172" spans="1:8" ht="13.5">
      <c r="A172" s="180"/>
      <c r="B172" s="180"/>
      <c r="C172" s="207" t="s">
        <v>602</v>
      </c>
      <c r="D172" s="187" t="s">
        <v>603</v>
      </c>
      <c r="E172" s="377"/>
      <c r="F172" s="391"/>
      <c r="G172" s="379"/>
      <c r="H172" s="392"/>
    </row>
    <row r="173" spans="1:8" ht="13.5">
      <c r="A173" s="180"/>
      <c r="B173" s="180"/>
      <c r="C173" s="207" t="s">
        <v>604</v>
      </c>
      <c r="D173" s="187" t="s">
        <v>605</v>
      </c>
      <c r="E173" s="377"/>
      <c r="F173" s="391"/>
      <c r="G173" s="379"/>
      <c r="H173" s="392"/>
    </row>
    <row r="174" spans="1:8" ht="13.5">
      <c r="A174" s="180"/>
      <c r="B174" s="180"/>
      <c r="C174" s="207" t="s">
        <v>606</v>
      </c>
      <c r="D174" s="187" t="s">
        <v>94</v>
      </c>
      <c r="E174" s="377"/>
      <c r="F174" s="391"/>
      <c r="G174" s="379"/>
      <c r="H174" s="392"/>
    </row>
    <row r="175" spans="1:8" ht="13.5">
      <c r="A175" s="180"/>
      <c r="B175" s="180"/>
      <c r="C175" s="207" t="s">
        <v>607</v>
      </c>
      <c r="D175" s="187" t="s">
        <v>608</v>
      </c>
      <c r="E175" s="377"/>
      <c r="F175" s="391"/>
      <c r="G175" s="379"/>
      <c r="H175" s="392"/>
    </row>
    <row r="176" spans="1:8" ht="13.5">
      <c r="A176" s="180"/>
      <c r="B176" s="180"/>
      <c r="C176" s="207" t="s">
        <v>609</v>
      </c>
      <c r="D176" s="187" t="s">
        <v>95</v>
      </c>
      <c r="E176" s="377"/>
      <c r="F176" s="391"/>
      <c r="G176" s="379"/>
      <c r="H176" s="392"/>
    </row>
    <row r="177" spans="1:8" ht="15" thickBot="1">
      <c r="A177" s="180"/>
      <c r="B177" s="180"/>
      <c r="C177" s="726" t="s">
        <v>797</v>
      </c>
      <c r="D177" s="735"/>
      <c r="E177" s="217">
        <f>SUM(E153:E176)</f>
        <v>0</v>
      </c>
      <c r="F177" s="227">
        <f>SUM(F153:F176)</f>
        <v>0</v>
      </c>
      <c r="G177" s="198">
        <f>SUM(G153:G176)</f>
        <v>0</v>
      </c>
      <c r="H177" s="228">
        <f>SUM(H153:H176)</f>
        <v>0</v>
      </c>
    </row>
    <row r="178" spans="1:7" ht="15" thickBot="1">
      <c r="A178" s="180"/>
      <c r="B178" s="180"/>
      <c r="C178" s="226"/>
      <c r="D178" s="226"/>
      <c r="E178" s="204"/>
      <c r="F178" s="203"/>
      <c r="G178" s="204"/>
    </row>
    <row r="179" spans="1:8" ht="15" thickBot="1">
      <c r="A179" s="180"/>
      <c r="B179" s="213" t="s">
        <v>610</v>
      </c>
      <c r="C179" s="719" t="s">
        <v>611</v>
      </c>
      <c r="D179" s="720"/>
      <c r="E179" s="720"/>
      <c r="F179" s="720"/>
      <c r="G179" s="205"/>
      <c r="H179" s="206"/>
    </row>
    <row r="180" spans="1:8" ht="13.5">
      <c r="A180" s="180"/>
      <c r="B180" s="180"/>
      <c r="C180" s="222" t="s">
        <v>612</v>
      </c>
      <c r="D180" s="185" t="s">
        <v>613</v>
      </c>
      <c r="E180" s="373"/>
      <c r="F180" s="389"/>
      <c r="G180" s="375"/>
      <c r="H180" s="390"/>
    </row>
    <row r="181" spans="1:8" ht="13.5">
      <c r="A181" s="180"/>
      <c r="B181" s="180"/>
      <c r="C181" s="207" t="s">
        <v>418</v>
      </c>
      <c r="D181" s="187" t="s">
        <v>419</v>
      </c>
      <c r="E181" s="377"/>
      <c r="F181" s="391"/>
      <c r="G181" s="379"/>
      <c r="H181" s="392"/>
    </row>
    <row r="182" spans="1:8" ht="13.5">
      <c r="A182" s="180"/>
      <c r="B182" s="180"/>
      <c r="C182" s="207" t="s">
        <v>420</v>
      </c>
      <c r="D182" s="187" t="s">
        <v>421</v>
      </c>
      <c r="E182" s="377"/>
      <c r="F182" s="391"/>
      <c r="G182" s="379"/>
      <c r="H182" s="392"/>
    </row>
    <row r="183" spans="1:8" ht="13.5">
      <c r="A183" s="180"/>
      <c r="B183" s="180"/>
      <c r="C183" s="207" t="s">
        <v>422</v>
      </c>
      <c r="D183" s="187" t="s">
        <v>423</v>
      </c>
      <c r="E183" s="377"/>
      <c r="F183" s="391"/>
      <c r="G183" s="379"/>
      <c r="H183" s="392"/>
    </row>
    <row r="184" spans="1:8" ht="13.5">
      <c r="A184" s="180"/>
      <c r="B184" s="180"/>
      <c r="C184" s="207" t="s">
        <v>424</v>
      </c>
      <c r="D184" s="187" t="s">
        <v>425</v>
      </c>
      <c r="E184" s="377"/>
      <c r="F184" s="391"/>
      <c r="G184" s="379"/>
      <c r="H184" s="392"/>
    </row>
    <row r="185" spans="1:8" ht="13.5">
      <c r="A185" s="180"/>
      <c r="B185" s="180"/>
      <c r="C185" s="207" t="s">
        <v>426</v>
      </c>
      <c r="D185" s="187" t="s">
        <v>427</v>
      </c>
      <c r="E185" s="377"/>
      <c r="F185" s="391"/>
      <c r="G185" s="379"/>
      <c r="H185" s="392"/>
    </row>
    <row r="186" spans="1:8" ht="13.5">
      <c r="A186" s="180"/>
      <c r="B186" s="180"/>
      <c r="C186" s="207" t="s">
        <v>428</v>
      </c>
      <c r="D186" s="187" t="s">
        <v>429</v>
      </c>
      <c r="E186" s="377"/>
      <c r="F186" s="391"/>
      <c r="G186" s="379"/>
      <c r="H186" s="392"/>
    </row>
    <row r="187" spans="1:8" ht="13.5">
      <c r="A187" s="180"/>
      <c r="B187" s="180"/>
      <c r="C187" s="207" t="s">
        <v>430</v>
      </c>
      <c r="D187" s="187" t="s">
        <v>945</v>
      </c>
      <c r="E187" s="377"/>
      <c r="F187" s="391"/>
      <c r="G187" s="379"/>
      <c r="H187" s="392"/>
    </row>
    <row r="188" spans="1:8" ht="13.5">
      <c r="A188" s="180"/>
      <c r="B188" s="180"/>
      <c r="C188" s="207" t="s">
        <v>80</v>
      </c>
      <c r="D188" s="187" t="s">
        <v>946</v>
      </c>
      <c r="E188" s="377"/>
      <c r="F188" s="391"/>
      <c r="G188" s="379"/>
      <c r="H188" s="392"/>
    </row>
    <row r="189" spans="1:8" ht="13.5">
      <c r="A189" s="180"/>
      <c r="B189" s="180"/>
      <c r="C189" s="207" t="s">
        <v>950</v>
      </c>
      <c r="D189" s="187" t="s">
        <v>947</v>
      </c>
      <c r="E189" s="377"/>
      <c r="F189" s="391"/>
      <c r="G189" s="379"/>
      <c r="H189" s="392"/>
    </row>
    <row r="190" spans="1:8" ht="13.5">
      <c r="A190" s="180"/>
      <c r="B190" s="180"/>
      <c r="C190" s="207" t="s">
        <v>951</v>
      </c>
      <c r="D190" s="187" t="s">
        <v>948</v>
      </c>
      <c r="E190" s="377"/>
      <c r="F190" s="391"/>
      <c r="G190" s="379"/>
      <c r="H190" s="392"/>
    </row>
    <row r="191" spans="1:8" ht="13.5">
      <c r="A191" s="180"/>
      <c r="B191" s="180"/>
      <c r="C191" s="207" t="s">
        <v>952</v>
      </c>
      <c r="D191" s="187" t="s">
        <v>949</v>
      </c>
      <c r="E191" s="377"/>
      <c r="F191" s="391"/>
      <c r="G191" s="379"/>
      <c r="H191" s="392"/>
    </row>
    <row r="192" spans="1:8" ht="15" thickBot="1">
      <c r="A192" s="180"/>
      <c r="B192" s="180"/>
      <c r="C192" s="726" t="s">
        <v>797</v>
      </c>
      <c r="D192" s="735"/>
      <c r="E192" s="217">
        <f>SUM(E180:E191)</f>
        <v>0</v>
      </c>
      <c r="F192" s="227">
        <f>SUM(F180:F191)</f>
        <v>0</v>
      </c>
      <c r="G192" s="198">
        <f>SUM(G180:G191)</f>
        <v>0</v>
      </c>
      <c r="H192" s="228">
        <f>SUM(H180:H191)</f>
        <v>0</v>
      </c>
    </row>
    <row r="193" spans="1:7" ht="15" thickBot="1">
      <c r="A193" s="180"/>
      <c r="B193" s="180"/>
      <c r="C193" s="226"/>
      <c r="D193" s="226"/>
      <c r="E193" s="204"/>
      <c r="F193" s="203"/>
      <c r="G193" s="204"/>
    </row>
    <row r="194" spans="1:8" ht="15" thickBot="1">
      <c r="A194" s="180"/>
      <c r="B194" s="213" t="s">
        <v>431</v>
      </c>
      <c r="C194" s="749" t="s">
        <v>432</v>
      </c>
      <c r="D194" s="750"/>
      <c r="E194" s="750"/>
      <c r="F194" s="750"/>
      <c r="G194" s="193"/>
      <c r="H194" s="194"/>
    </row>
    <row r="195" spans="1:8" ht="13.5">
      <c r="A195" s="180"/>
      <c r="B195" s="180"/>
      <c r="C195" s="222" t="s">
        <v>433</v>
      </c>
      <c r="D195" s="185" t="s">
        <v>434</v>
      </c>
      <c r="E195" s="746"/>
      <c r="F195" s="400"/>
      <c r="G195" s="753"/>
      <c r="H195" s="396"/>
    </row>
    <row r="196" spans="1:8" ht="13.5">
      <c r="A196" s="180"/>
      <c r="B196" s="180"/>
      <c r="C196" s="207" t="s">
        <v>435</v>
      </c>
      <c r="D196" s="187" t="s">
        <v>436</v>
      </c>
      <c r="E196" s="747"/>
      <c r="F196" s="391"/>
      <c r="G196" s="754"/>
      <c r="H196" s="399"/>
    </row>
    <row r="197" spans="1:8" ht="13.5">
      <c r="A197" s="180"/>
      <c r="B197" s="180"/>
      <c r="C197" s="207" t="s">
        <v>437</v>
      </c>
      <c r="D197" s="187" t="s">
        <v>438</v>
      </c>
      <c r="E197" s="747"/>
      <c r="F197" s="391"/>
      <c r="G197" s="754"/>
      <c r="H197" s="392"/>
    </row>
    <row r="198" spans="1:8" ht="13.5">
      <c r="A198" s="180"/>
      <c r="B198" s="180"/>
      <c r="C198" s="207" t="s">
        <v>439</v>
      </c>
      <c r="D198" s="187" t="s">
        <v>440</v>
      </c>
      <c r="E198" s="747"/>
      <c r="F198" s="391"/>
      <c r="G198" s="754"/>
      <c r="H198" s="392"/>
    </row>
    <row r="199" spans="1:8" ht="13.5">
      <c r="A199" s="180"/>
      <c r="B199" s="180"/>
      <c r="C199" s="207" t="s">
        <v>441</v>
      </c>
      <c r="D199" s="187" t="s">
        <v>442</v>
      </c>
      <c r="E199" s="747"/>
      <c r="F199" s="391"/>
      <c r="G199" s="754"/>
      <c r="H199" s="392"/>
    </row>
    <row r="200" spans="1:8" ht="13.5">
      <c r="A200" s="180"/>
      <c r="B200" s="180"/>
      <c r="C200" s="207" t="s">
        <v>443</v>
      </c>
      <c r="D200" s="187" t="s">
        <v>444</v>
      </c>
      <c r="E200" s="747"/>
      <c r="F200" s="391"/>
      <c r="G200" s="754"/>
      <c r="H200" s="392"/>
    </row>
    <row r="201" spans="1:8" ht="13.5">
      <c r="A201" s="180"/>
      <c r="B201" s="180"/>
      <c r="C201" s="207" t="s">
        <v>445</v>
      </c>
      <c r="D201" s="187" t="s">
        <v>446</v>
      </c>
      <c r="E201" s="747"/>
      <c r="F201" s="391"/>
      <c r="G201" s="754"/>
      <c r="H201" s="392"/>
    </row>
    <row r="202" spans="1:8" ht="13.5">
      <c r="A202" s="180"/>
      <c r="B202" s="180"/>
      <c r="C202" s="207" t="s">
        <v>447</v>
      </c>
      <c r="D202" s="187" t="s">
        <v>449</v>
      </c>
      <c r="E202" s="747"/>
      <c r="F202" s="391"/>
      <c r="G202" s="754"/>
      <c r="H202" s="399"/>
    </row>
    <row r="203" spans="1:8" ht="13.5">
      <c r="A203" s="180"/>
      <c r="B203" s="180"/>
      <c r="C203" s="207" t="s">
        <v>448</v>
      </c>
      <c r="D203" s="209" t="s">
        <v>451</v>
      </c>
      <c r="E203" s="747"/>
      <c r="F203" s="401"/>
      <c r="G203" s="754"/>
      <c r="H203" s="407"/>
    </row>
    <row r="204" spans="1:8" ht="28.5" thickBot="1">
      <c r="A204" s="180"/>
      <c r="B204" s="180"/>
      <c r="C204" s="208" t="s">
        <v>450</v>
      </c>
      <c r="D204" s="262" t="s">
        <v>953</v>
      </c>
      <c r="E204" s="747"/>
      <c r="F204" s="401"/>
      <c r="G204" s="754"/>
      <c r="H204" s="402"/>
    </row>
    <row r="205" spans="1:8" ht="15" thickBot="1">
      <c r="A205" s="180"/>
      <c r="B205" s="180"/>
      <c r="C205" s="751" t="s">
        <v>797</v>
      </c>
      <c r="D205" s="752"/>
      <c r="E205" s="748"/>
      <c r="F205" s="231">
        <f>SUM(F195:F204)</f>
        <v>0</v>
      </c>
      <c r="G205" s="755"/>
      <c r="H205" s="232">
        <f>SUM(H195:H204)</f>
        <v>0</v>
      </c>
    </row>
    <row r="206" spans="1:7" ht="15" thickBot="1">
      <c r="A206" s="180"/>
      <c r="B206" s="180"/>
      <c r="C206" s="226"/>
      <c r="D206" s="226"/>
      <c r="E206" s="204"/>
      <c r="F206" s="203"/>
      <c r="G206" s="204"/>
    </row>
    <row r="207" spans="1:8" ht="15" thickBot="1">
      <c r="A207" s="180"/>
      <c r="B207" s="213" t="s">
        <v>452</v>
      </c>
      <c r="C207" s="749" t="s">
        <v>453</v>
      </c>
      <c r="D207" s="750"/>
      <c r="E207" s="750"/>
      <c r="F207" s="750"/>
      <c r="G207" s="193"/>
      <c r="H207" s="194"/>
    </row>
    <row r="208" spans="1:8" ht="13.5">
      <c r="A208" s="180"/>
      <c r="B208" s="180"/>
      <c r="C208" s="222" t="s">
        <v>454</v>
      </c>
      <c r="D208" s="185" t="s">
        <v>638</v>
      </c>
      <c r="E208" s="753"/>
      <c r="F208" s="400"/>
      <c r="G208" s="753"/>
      <c r="H208" s="390"/>
    </row>
    <row r="209" spans="1:8" ht="13.5">
      <c r="A209" s="180"/>
      <c r="B209" s="180"/>
      <c r="C209" s="207" t="s">
        <v>639</v>
      </c>
      <c r="D209" s="187" t="s">
        <v>640</v>
      </c>
      <c r="E209" s="754"/>
      <c r="F209" s="391"/>
      <c r="G209" s="754"/>
      <c r="H209" s="392"/>
    </row>
    <row r="210" spans="1:8" ht="13.5">
      <c r="A210" s="180"/>
      <c r="B210" s="180"/>
      <c r="C210" s="207" t="s">
        <v>641</v>
      </c>
      <c r="D210" s="187" t="s">
        <v>642</v>
      </c>
      <c r="E210" s="754"/>
      <c r="F210" s="391"/>
      <c r="G210" s="754"/>
      <c r="H210" s="392"/>
    </row>
    <row r="211" spans="1:8" ht="13.5">
      <c r="A211" s="180"/>
      <c r="B211" s="180"/>
      <c r="C211" s="207" t="s">
        <v>643</v>
      </c>
      <c r="D211" s="187" t="s">
        <v>644</v>
      </c>
      <c r="E211" s="754"/>
      <c r="F211" s="391"/>
      <c r="G211" s="754"/>
      <c r="H211" s="392"/>
    </row>
    <row r="212" spans="1:8" ht="13.5">
      <c r="A212" s="180"/>
      <c r="B212" s="180"/>
      <c r="C212" s="207" t="s">
        <v>645</v>
      </c>
      <c r="D212" s="187" t="s">
        <v>646</v>
      </c>
      <c r="E212" s="754"/>
      <c r="F212" s="391"/>
      <c r="G212" s="754"/>
      <c r="H212" s="392"/>
    </row>
    <row r="213" spans="1:8" ht="13.5">
      <c r="A213" s="180"/>
      <c r="B213" s="180"/>
      <c r="C213" s="207" t="s">
        <v>647</v>
      </c>
      <c r="D213" s="187" t="s">
        <v>648</v>
      </c>
      <c r="E213" s="754"/>
      <c r="F213" s="391"/>
      <c r="G213" s="754"/>
      <c r="H213" s="392"/>
    </row>
    <row r="214" spans="1:8" ht="13.5">
      <c r="A214" s="180"/>
      <c r="B214" s="180"/>
      <c r="C214" s="207" t="s">
        <v>649</v>
      </c>
      <c r="D214" s="187" t="s">
        <v>650</v>
      </c>
      <c r="E214" s="754"/>
      <c r="F214" s="391"/>
      <c r="G214" s="754"/>
      <c r="H214" s="392"/>
    </row>
    <row r="215" spans="1:8" ht="13.5">
      <c r="A215" s="180"/>
      <c r="B215" s="180"/>
      <c r="C215" s="207" t="s">
        <v>651</v>
      </c>
      <c r="D215" s="187" t="s">
        <v>652</v>
      </c>
      <c r="E215" s="754"/>
      <c r="F215" s="391"/>
      <c r="G215" s="754"/>
      <c r="H215" s="392"/>
    </row>
    <row r="216" spans="1:8" ht="13.5">
      <c r="A216" s="180"/>
      <c r="B216" s="180"/>
      <c r="C216" s="207" t="s">
        <v>653</v>
      </c>
      <c r="D216" s="187" t="s">
        <v>654</v>
      </c>
      <c r="E216" s="754"/>
      <c r="F216" s="391"/>
      <c r="G216" s="754"/>
      <c r="H216" s="392"/>
    </row>
    <row r="217" spans="1:8" ht="13.5">
      <c r="A217" s="180"/>
      <c r="B217" s="180"/>
      <c r="C217" s="207" t="s">
        <v>655</v>
      </c>
      <c r="D217" s="187" t="s">
        <v>656</v>
      </c>
      <c r="E217" s="754"/>
      <c r="F217" s="391"/>
      <c r="G217" s="754"/>
      <c r="H217" s="392"/>
    </row>
    <row r="218" spans="1:8" ht="13.5">
      <c r="A218" s="180"/>
      <c r="B218" s="180"/>
      <c r="C218" s="207" t="s">
        <v>657</v>
      </c>
      <c r="D218" s="187" t="s">
        <v>658</v>
      </c>
      <c r="E218" s="754"/>
      <c r="F218" s="391"/>
      <c r="G218" s="754"/>
      <c r="H218" s="392"/>
    </row>
    <row r="219" spans="1:8" ht="13.5">
      <c r="A219" s="180"/>
      <c r="B219" s="180"/>
      <c r="C219" s="207" t="s">
        <v>659</v>
      </c>
      <c r="D219" s="209" t="s">
        <v>660</v>
      </c>
      <c r="E219" s="754"/>
      <c r="F219" s="401"/>
      <c r="G219" s="754"/>
      <c r="H219" s="402"/>
    </row>
    <row r="220" spans="1:8" ht="28.5" thickBot="1">
      <c r="A220" s="180"/>
      <c r="B220" s="180"/>
      <c r="C220" s="208" t="s">
        <v>955</v>
      </c>
      <c r="D220" s="262" t="s">
        <v>954</v>
      </c>
      <c r="E220" s="754"/>
      <c r="F220" s="401"/>
      <c r="G220" s="754"/>
      <c r="H220" s="402"/>
    </row>
    <row r="221" spans="1:8" ht="15" thickBot="1">
      <c r="A221" s="180"/>
      <c r="B221" s="180"/>
      <c r="C221" s="751" t="s">
        <v>797</v>
      </c>
      <c r="D221" s="752"/>
      <c r="E221" s="755"/>
      <c r="F221" s="231">
        <f>SUM(F208:F220)</f>
        <v>0</v>
      </c>
      <c r="G221" s="755"/>
      <c r="H221" s="232">
        <f>SUM(H208:H220)</f>
        <v>0</v>
      </c>
    </row>
    <row r="222" spans="1:7" ht="15" thickBot="1">
      <c r="A222" s="180"/>
      <c r="B222" s="180"/>
      <c r="C222" s="204"/>
      <c r="D222" s="201"/>
      <c r="E222" s="202"/>
      <c r="F222" s="203"/>
      <c r="G222" s="204"/>
    </row>
    <row r="223" spans="1:8" ht="15" thickBot="1">
      <c r="A223" s="180"/>
      <c r="B223" s="213" t="s">
        <v>661</v>
      </c>
      <c r="C223" s="749" t="s">
        <v>662</v>
      </c>
      <c r="D223" s="750"/>
      <c r="E223" s="750"/>
      <c r="F223" s="750"/>
      <c r="G223" s="193"/>
      <c r="H223" s="194"/>
    </row>
    <row r="224" spans="1:8" ht="13.5">
      <c r="A224" s="180"/>
      <c r="B224" s="180"/>
      <c r="C224" s="222" t="s">
        <v>663</v>
      </c>
      <c r="D224" s="185" t="s">
        <v>664</v>
      </c>
      <c r="E224" s="763"/>
      <c r="F224" s="389"/>
      <c r="G224" s="763"/>
      <c r="H224" s="390"/>
    </row>
    <row r="225" spans="1:8" ht="13.5">
      <c r="A225" s="180"/>
      <c r="B225" s="180"/>
      <c r="C225" s="207" t="s">
        <v>665</v>
      </c>
      <c r="D225" s="187" t="s">
        <v>666</v>
      </c>
      <c r="E225" s="764"/>
      <c r="F225" s="403"/>
      <c r="G225" s="764"/>
      <c r="H225" s="406"/>
    </row>
    <row r="226" spans="1:8" ht="13.5">
      <c r="A226" s="180"/>
      <c r="B226" s="180"/>
      <c r="C226" s="207" t="s">
        <v>667</v>
      </c>
      <c r="D226" s="187" t="s">
        <v>668</v>
      </c>
      <c r="E226" s="764"/>
      <c r="F226" s="403"/>
      <c r="G226" s="764"/>
      <c r="H226" s="406"/>
    </row>
    <row r="227" spans="1:8" ht="13.5">
      <c r="A227" s="180"/>
      <c r="B227" s="180"/>
      <c r="C227" s="207" t="s">
        <v>669</v>
      </c>
      <c r="D227" s="187" t="s">
        <v>670</v>
      </c>
      <c r="E227" s="764"/>
      <c r="F227" s="403"/>
      <c r="G227" s="764"/>
      <c r="H227" s="406"/>
    </row>
    <row r="228" spans="1:8" ht="13.5">
      <c r="A228" s="180"/>
      <c r="B228" s="180"/>
      <c r="C228" s="207" t="s">
        <v>671</v>
      </c>
      <c r="D228" s="187" t="s">
        <v>491</v>
      </c>
      <c r="E228" s="764"/>
      <c r="F228" s="403"/>
      <c r="G228" s="764"/>
      <c r="H228" s="406"/>
    </row>
    <row r="229" spans="1:8" ht="13.5">
      <c r="A229" s="180"/>
      <c r="B229" s="180"/>
      <c r="C229" s="207" t="s">
        <v>492</v>
      </c>
      <c r="D229" s="187" t="s">
        <v>493</v>
      </c>
      <c r="E229" s="764"/>
      <c r="F229" s="391"/>
      <c r="G229" s="764"/>
      <c r="H229" s="392"/>
    </row>
    <row r="230" spans="1:8" ht="13.5">
      <c r="A230" s="180"/>
      <c r="B230" s="180"/>
      <c r="C230" s="207" t="s">
        <v>494</v>
      </c>
      <c r="D230" s="187" t="s">
        <v>495</v>
      </c>
      <c r="E230" s="764"/>
      <c r="F230" s="391"/>
      <c r="G230" s="764"/>
      <c r="H230" s="399"/>
    </row>
    <row r="231" spans="1:8" ht="13.5">
      <c r="A231" s="180"/>
      <c r="B231" s="180"/>
      <c r="C231" s="207" t="s">
        <v>496</v>
      </c>
      <c r="D231" s="187" t="s">
        <v>497</v>
      </c>
      <c r="E231" s="764"/>
      <c r="F231" s="391"/>
      <c r="G231" s="764"/>
      <c r="H231" s="399"/>
    </row>
    <row r="232" spans="1:8" ht="13.5">
      <c r="A232" s="180"/>
      <c r="B232" s="180"/>
      <c r="C232" s="207" t="s">
        <v>498</v>
      </c>
      <c r="D232" s="187" t="s">
        <v>499</v>
      </c>
      <c r="E232" s="764"/>
      <c r="F232" s="391"/>
      <c r="G232" s="764"/>
      <c r="H232" s="399"/>
    </row>
    <row r="233" spans="1:8" ht="13.5">
      <c r="A233" s="180"/>
      <c r="B233" s="180"/>
      <c r="C233" s="207" t="s">
        <v>500</v>
      </c>
      <c r="D233" s="187" t="s">
        <v>1141</v>
      </c>
      <c r="E233" s="779"/>
      <c r="F233" s="391"/>
      <c r="G233" s="779"/>
      <c r="H233" s="392"/>
    </row>
    <row r="234" spans="1:8" ht="15" thickBot="1">
      <c r="A234" s="180"/>
      <c r="B234" s="180"/>
      <c r="C234" s="223" t="s">
        <v>501</v>
      </c>
      <c r="D234" s="188" t="s">
        <v>502</v>
      </c>
      <c r="E234" s="404"/>
      <c r="F234" s="394"/>
      <c r="G234" s="405"/>
      <c r="H234" s="395"/>
    </row>
    <row r="235" spans="1:8" ht="15" thickBot="1">
      <c r="A235" s="180"/>
      <c r="B235" s="180"/>
      <c r="C235" s="751" t="s">
        <v>797</v>
      </c>
      <c r="D235" s="752"/>
      <c r="E235" s="220">
        <f>SUM(E234)</f>
        <v>0</v>
      </c>
      <c r="F235" s="231">
        <f>SUM(F224:F234)</f>
        <v>0</v>
      </c>
      <c r="G235" s="220">
        <f>SUM(G234)</f>
        <v>0</v>
      </c>
      <c r="H235" s="232">
        <f>SUM(H224:H234)</f>
        <v>0</v>
      </c>
    </row>
    <row r="236" spans="1:7" ht="15" thickBot="1">
      <c r="A236" s="180"/>
      <c r="B236" s="180"/>
      <c r="C236" s="204"/>
      <c r="D236" s="201"/>
      <c r="E236" s="202"/>
      <c r="F236" s="203"/>
      <c r="G236" s="204"/>
    </row>
    <row r="237" spans="1:8" ht="15" thickBot="1">
      <c r="A237" s="180"/>
      <c r="B237" s="213" t="s">
        <v>503</v>
      </c>
      <c r="C237" s="749" t="s">
        <v>504</v>
      </c>
      <c r="D237" s="750"/>
      <c r="E237" s="750"/>
      <c r="F237" s="750"/>
      <c r="G237" s="193"/>
      <c r="H237" s="194"/>
    </row>
    <row r="238" spans="1:8" ht="13.5">
      <c r="A238" s="180"/>
      <c r="B238" s="180"/>
      <c r="C238" s="222" t="s">
        <v>505</v>
      </c>
      <c r="D238" s="185" t="s">
        <v>506</v>
      </c>
      <c r="E238" s="780"/>
      <c r="F238" s="389"/>
      <c r="G238" s="780"/>
      <c r="H238" s="390"/>
    </row>
    <row r="239" spans="1:8" ht="13.5">
      <c r="A239" s="180"/>
      <c r="B239" s="180"/>
      <c r="C239" s="207" t="s">
        <v>507</v>
      </c>
      <c r="D239" s="187" t="s">
        <v>508</v>
      </c>
      <c r="E239" s="781"/>
      <c r="F239" s="391"/>
      <c r="G239" s="781"/>
      <c r="H239" s="392"/>
    </row>
    <row r="240" spans="1:8" ht="13.5">
      <c r="A240" s="180"/>
      <c r="B240" s="180"/>
      <c r="C240" s="207" t="s">
        <v>509</v>
      </c>
      <c r="D240" s="187" t="s">
        <v>510</v>
      </c>
      <c r="E240" s="781"/>
      <c r="F240" s="391"/>
      <c r="G240" s="781"/>
      <c r="H240" s="392"/>
    </row>
    <row r="241" spans="1:8" ht="15" thickBot="1">
      <c r="A241" s="180"/>
      <c r="B241" s="180"/>
      <c r="C241" s="208" t="s">
        <v>511</v>
      </c>
      <c r="D241" s="209" t="s">
        <v>451</v>
      </c>
      <c r="E241" s="781"/>
      <c r="F241" s="401"/>
      <c r="G241" s="781"/>
      <c r="H241" s="402"/>
    </row>
    <row r="242" spans="1:8" ht="15" thickBot="1">
      <c r="A242" s="180"/>
      <c r="B242" s="180"/>
      <c r="C242" s="751" t="s">
        <v>797</v>
      </c>
      <c r="D242" s="752"/>
      <c r="E242" s="782"/>
      <c r="F242" s="231">
        <f>SUM(F238:F241)</f>
        <v>0</v>
      </c>
      <c r="G242" s="782"/>
      <c r="H242" s="232">
        <f>SUM(H238:H241)</f>
        <v>0</v>
      </c>
    </row>
    <row r="243" spans="1:7" ht="15" thickBot="1">
      <c r="A243" s="180"/>
      <c r="B243" s="180"/>
      <c r="C243" s="204"/>
      <c r="D243" s="201"/>
      <c r="E243" s="202"/>
      <c r="F243" s="203"/>
      <c r="G243" s="204"/>
    </row>
    <row r="244" spans="1:8" ht="15" thickBot="1">
      <c r="A244" s="180"/>
      <c r="B244" s="213" t="s">
        <v>512</v>
      </c>
      <c r="C244" s="749" t="s">
        <v>513</v>
      </c>
      <c r="D244" s="750"/>
      <c r="E244" s="750"/>
      <c r="F244" s="750"/>
      <c r="G244" s="193"/>
      <c r="H244" s="194"/>
    </row>
    <row r="245" spans="1:8" ht="13.5">
      <c r="A245" s="180"/>
      <c r="B245" s="180"/>
      <c r="C245" s="222" t="s">
        <v>514</v>
      </c>
      <c r="D245" s="185" t="s">
        <v>515</v>
      </c>
      <c r="E245" s="763"/>
      <c r="F245" s="389"/>
      <c r="G245" s="763"/>
      <c r="H245" s="390"/>
    </row>
    <row r="246" spans="1:8" ht="13.5">
      <c r="A246" s="180"/>
      <c r="B246" s="180"/>
      <c r="C246" s="207" t="s">
        <v>516</v>
      </c>
      <c r="D246" s="187" t="s">
        <v>517</v>
      </c>
      <c r="E246" s="764"/>
      <c r="F246" s="391"/>
      <c r="G246" s="764"/>
      <c r="H246" s="392"/>
    </row>
    <row r="247" spans="1:8" ht="13.5">
      <c r="A247" s="180"/>
      <c r="B247" s="180"/>
      <c r="C247" s="207" t="s">
        <v>518</v>
      </c>
      <c r="D247" s="187" t="s">
        <v>519</v>
      </c>
      <c r="E247" s="764"/>
      <c r="F247" s="391"/>
      <c r="G247" s="764"/>
      <c r="H247" s="399"/>
    </row>
    <row r="248" spans="1:8" ht="13.5">
      <c r="A248" s="180"/>
      <c r="B248" s="180"/>
      <c r="C248" s="207" t="s">
        <v>520</v>
      </c>
      <c r="D248" s="187" t="s">
        <v>521</v>
      </c>
      <c r="E248" s="764"/>
      <c r="F248" s="391"/>
      <c r="G248" s="764"/>
      <c r="H248" s="392"/>
    </row>
    <row r="249" spans="1:8" ht="13.5">
      <c r="A249" s="180"/>
      <c r="B249" s="180"/>
      <c r="C249" s="207" t="s">
        <v>522</v>
      </c>
      <c r="D249" s="187" t="s">
        <v>523</v>
      </c>
      <c r="E249" s="764"/>
      <c r="F249" s="391"/>
      <c r="G249" s="764"/>
      <c r="H249" s="392"/>
    </row>
    <row r="250" spans="1:8" ht="13.5">
      <c r="A250" s="180"/>
      <c r="B250" s="180"/>
      <c r="C250" s="207" t="s">
        <v>524</v>
      </c>
      <c r="D250" s="187" t="s">
        <v>525</v>
      </c>
      <c r="E250" s="764"/>
      <c r="F250" s="391"/>
      <c r="G250" s="764"/>
      <c r="H250" s="392"/>
    </row>
    <row r="251" spans="1:8" ht="13.5">
      <c r="A251" s="180"/>
      <c r="B251" s="180"/>
      <c r="C251" s="207" t="s">
        <v>526</v>
      </c>
      <c r="D251" s="187" t="s">
        <v>328</v>
      </c>
      <c r="E251" s="764"/>
      <c r="F251" s="391"/>
      <c r="G251" s="764"/>
      <c r="H251" s="399"/>
    </row>
    <row r="252" spans="1:8" ht="13.5">
      <c r="A252" s="180"/>
      <c r="B252" s="180"/>
      <c r="C252" s="207" t="s">
        <v>329</v>
      </c>
      <c r="D252" s="187" t="s">
        <v>330</v>
      </c>
      <c r="E252" s="764"/>
      <c r="F252" s="391"/>
      <c r="G252" s="764"/>
      <c r="H252" s="392"/>
    </row>
    <row r="253" spans="1:8" ht="13.5">
      <c r="A253" s="180"/>
      <c r="B253" s="180"/>
      <c r="C253" s="207" t="s">
        <v>331</v>
      </c>
      <c r="D253" s="187" t="s">
        <v>332</v>
      </c>
      <c r="E253" s="764"/>
      <c r="F253" s="391"/>
      <c r="G253" s="764"/>
      <c r="H253" s="392"/>
    </row>
    <row r="254" spans="1:8" ht="13.5">
      <c r="A254" s="180"/>
      <c r="B254" s="180"/>
      <c r="C254" s="207" t="s">
        <v>333</v>
      </c>
      <c r="D254" s="187" t="s">
        <v>956</v>
      </c>
      <c r="E254" s="764"/>
      <c r="F254" s="391"/>
      <c r="G254" s="764"/>
      <c r="H254" s="392"/>
    </row>
    <row r="255" spans="1:8" ht="13.5">
      <c r="A255" s="180"/>
      <c r="B255" s="180"/>
      <c r="C255" s="207" t="s">
        <v>335</v>
      </c>
      <c r="D255" s="187" t="s">
        <v>957</v>
      </c>
      <c r="E255" s="764"/>
      <c r="F255" s="391"/>
      <c r="G255" s="764"/>
      <c r="H255" s="392"/>
    </row>
    <row r="256" spans="1:8" ht="13.5">
      <c r="A256" s="180"/>
      <c r="B256" s="180"/>
      <c r="C256" s="207" t="s">
        <v>337</v>
      </c>
      <c r="D256" s="187" t="s">
        <v>958</v>
      </c>
      <c r="E256" s="764"/>
      <c r="F256" s="391"/>
      <c r="G256" s="764"/>
      <c r="H256" s="392"/>
    </row>
    <row r="257" spans="1:8" ht="13.5">
      <c r="A257" s="180"/>
      <c r="B257" s="180"/>
      <c r="C257" s="207" t="s">
        <v>339</v>
      </c>
      <c r="D257" s="187" t="s">
        <v>334</v>
      </c>
      <c r="E257" s="764"/>
      <c r="F257" s="391"/>
      <c r="G257" s="764"/>
      <c r="H257" s="392"/>
    </row>
    <row r="258" spans="1:8" ht="13.5">
      <c r="A258" s="180"/>
      <c r="B258" s="180"/>
      <c r="C258" s="207" t="s">
        <v>341</v>
      </c>
      <c r="D258" s="187" t="s">
        <v>336</v>
      </c>
      <c r="E258" s="764"/>
      <c r="F258" s="391"/>
      <c r="G258" s="764"/>
      <c r="H258" s="392"/>
    </row>
    <row r="259" spans="1:8" ht="13.5">
      <c r="A259" s="180"/>
      <c r="B259" s="180"/>
      <c r="C259" s="207" t="s">
        <v>343</v>
      </c>
      <c r="D259" s="187" t="s">
        <v>338</v>
      </c>
      <c r="E259" s="764"/>
      <c r="F259" s="391"/>
      <c r="G259" s="764"/>
      <c r="H259" s="392"/>
    </row>
    <row r="260" spans="1:8" ht="13.5">
      <c r="A260" s="180"/>
      <c r="B260" s="180"/>
      <c r="C260" s="207" t="s">
        <v>1142</v>
      </c>
      <c r="D260" s="187" t="s">
        <v>340</v>
      </c>
      <c r="E260" s="764"/>
      <c r="F260" s="391"/>
      <c r="G260" s="764"/>
      <c r="H260" s="392"/>
    </row>
    <row r="261" spans="1:8" ht="13.5">
      <c r="A261" s="180"/>
      <c r="B261" s="180"/>
      <c r="C261" s="207" t="s">
        <v>1143</v>
      </c>
      <c r="D261" s="187" t="s">
        <v>342</v>
      </c>
      <c r="E261" s="764"/>
      <c r="F261" s="391"/>
      <c r="G261" s="764"/>
      <c r="H261" s="392"/>
    </row>
    <row r="262" spans="1:8" ht="13.5">
      <c r="A262" s="180"/>
      <c r="B262" s="180"/>
      <c r="C262" s="207" t="s">
        <v>1144</v>
      </c>
      <c r="D262" s="209" t="s">
        <v>344</v>
      </c>
      <c r="E262" s="764"/>
      <c r="F262" s="401"/>
      <c r="G262" s="764"/>
      <c r="H262" s="402"/>
    </row>
    <row r="263" spans="1:8" ht="13.5">
      <c r="A263" s="180"/>
      <c r="B263" s="180"/>
      <c r="C263" s="207" t="s">
        <v>1145</v>
      </c>
      <c r="D263" s="209" t="s">
        <v>959</v>
      </c>
      <c r="E263" s="764"/>
      <c r="F263" s="401"/>
      <c r="G263" s="764"/>
      <c r="H263" s="402"/>
    </row>
    <row r="264" spans="1:8" ht="13.5">
      <c r="A264" s="180"/>
      <c r="B264" s="180"/>
      <c r="C264" s="207" t="s">
        <v>1146</v>
      </c>
      <c r="D264" s="209" t="s">
        <v>960</v>
      </c>
      <c r="E264" s="764"/>
      <c r="F264" s="401"/>
      <c r="G264" s="764"/>
      <c r="H264" s="402"/>
    </row>
    <row r="265" spans="1:8" ht="13.5">
      <c r="A265" s="180"/>
      <c r="B265" s="180"/>
      <c r="C265" s="207" t="s">
        <v>1147</v>
      </c>
      <c r="D265" s="209" t="s">
        <v>961</v>
      </c>
      <c r="E265" s="764"/>
      <c r="F265" s="401"/>
      <c r="G265" s="764"/>
      <c r="H265" s="402"/>
    </row>
    <row r="266" spans="1:8" ht="15" thickBot="1">
      <c r="A266" s="180"/>
      <c r="B266" s="180"/>
      <c r="C266" s="208" t="s">
        <v>1148</v>
      </c>
      <c r="D266" s="209" t="s">
        <v>962</v>
      </c>
      <c r="E266" s="764"/>
      <c r="F266" s="401"/>
      <c r="G266" s="764"/>
      <c r="H266" s="402"/>
    </row>
    <row r="267" spans="1:8" ht="15" thickBot="1">
      <c r="A267" s="180"/>
      <c r="B267" s="180"/>
      <c r="C267" s="751" t="s">
        <v>797</v>
      </c>
      <c r="D267" s="752"/>
      <c r="E267" s="765"/>
      <c r="F267" s="231">
        <f>SUM(F245:F266)</f>
        <v>0</v>
      </c>
      <c r="G267" s="765"/>
      <c r="H267" s="232">
        <f>SUM(H245:H266)</f>
        <v>0</v>
      </c>
    </row>
    <row r="268" spans="1:7" ht="15" thickBot="1">
      <c r="A268" s="180"/>
      <c r="B268" s="180"/>
      <c r="C268" s="204"/>
      <c r="D268" s="201"/>
      <c r="E268" s="202"/>
      <c r="F268" s="203"/>
      <c r="G268" s="204"/>
    </row>
    <row r="269" spans="1:8" ht="15" thickBot="1">
      <c r="A269" s="180"/>
      <c r="B269" s="213" t="s">
        <v>345</v>
      </c>
      <c r="C269" s="749" t="s">
        <v>346</v>
      </c>
      <c r="D269" s="750"/>
      <c r="E269" s="750"/>
      <c r="F269" s="750"/>
      <c r="G269" s="193"/>
      <c r="H269" s="194"/>
    </row>
    <row r="270" spans="1:8" ht="13.5">
      <c r="A270" s="180"/>
      <c r="B270" s="180"/>
      <c r="C270" s="222" t="s">
        <v>347</v>
      </c>
      <c r="D270" s="185" t="s">
        <v>348</v>
      </c>
      <c r="E270" s="763"/>
      <c r="F270" s="389"/>
      <c r="G270" s="763"/>
      <c r="H270" s="390"/>
    </row>
    <row r="271" spans="1:8" ht="13.5">
      <c r="A271" s="180"/>
      <c r="B271" s="180"/>
      <c r="C271" s="207" t="s">
        <v>349</v>
      </c>
      <c r="D271" s="187" t="s">
        <v>350</v>
      </c>
      <c r="E271" s="764"/>
      <c r="F271" s="391"/>
      <c r="G271" s="764"/>
      <c r="H271" s="392"/>
    </row>
    <row r="272" spans="1:8" ht="13.5">
      <c r="A272" s="180"/>
      <c r="B272" s="180"/>
      <c r="C272" s="207" t="s">
        <v>351</v>
      </c>
      <c r="D272" s="187" t="s">
        <v>352</v>
      </c>
      <c r="E272" s="764"/>
      <c r="F272" s="391"/>
      <c r="G272" s="764"/>
      <c r="H272" s="392"/>
    </row>
    <row r="273" spans="1:8" ht="13.5">
      <c r="A273" s="180"/>
      <c r="B273" s="180"/>
      <c r="C273" s="207" t="s">
        <v>353</v>
      </c>
      <c r="D273" s="187" t="s">
        <v>963</v>
      </c>
      <c r="E273" s="764"/>
      <c r="F273" s="391"/>
      <c r="G273" s="764"/>
      <c r="H273" s="392"/>
    </row>
    <row r="274" spans="1:8" ht="13.5">
      <c r="A274" s="180"/>
      <c r="B274" s="180"/>
      <c r="C274" s="207" t="s">
        <v>1149</v>
      </c>
      <c r="D274" s="187" t="s">
        <v>964</v>
      </c>
      <c r="E274" s="764"/>
      <c r="F274" s="391"/>
      <c r="G274" s="764"/>
      <c r="H274" s="392"/>
    </row>
    <row r="275" spans="1:8" ht="13.5">
      <c r="A275" s="180"/>
      <c r="B275" s="180"/>
      <c r="C275" s="207" t="s">
        <v>354</v>
      </c>
      <c r="D275" s="187" t="s">
        <v>965</v>
      </c>
      <c r="E275" s="764"/>
      <c r="F275" s="391"/>
      <c r="G275" s="764"/>
      <c r="H275" s="392"/>
    </row>
    <row r="276" spans="1:8" ht="13.5">
      <c r="A276" s="180"/>
      <c r="B276" s="180"/>
      <c r="C276" s="207" t="s">
        <v>355</v>
      </c>
      <c r="D276" s="187" t="s">
        <v>87</v>
      </c>
      <c r="E276" s="764"/>
      <c r="F276" s="391"/>
      <c r="G276" s="764"/>
      <c r="H276" s="392"/>
    </row>
    <row r="277" spans="1:8" ht="13.5">
      <c r="A277" s="180"/>
      <c r="B277" s="180"/>
      <c r="C277" s="207" t="s">
        <v>356</v>
      </c>
      <c r="D277" s="187" t="s">
        <v>966</v>
      </c>
      <c r="E277" s="764"/>
      <c r="F277" s="391"/>
      <c r="G277" s="764"/>
      <c r="H277" s="392"/>
    </row>
    <row r="278" spans="1:8" ht="13.5">
      <c r="A278" s="180"/>
      <c r="B278" s="180"/>
      <c r="C278" s="207" t="s">
        <v>357</v>
      </c>
      <c r="D278" s="187" t="s">
        <v>967</v>
      </c>
      <c r="E278" s="764"/>
      <c r="F278" s="391"/>
      <c r="G278" s="764"/>
      <c r="H278" s="392"/>
    </row>
    <row r="279" spans="1:8" ht="13.5">
      <c r="A279" s="180"/>
      <c r="B279" s="180"/>
      <c r="C279" s="207" t="s">
        <v>358</v>
      </c>
      <c r="D279" s="187" t="s">
        <v>968</v>
      </c>
      <c r="E279" s="764"/>
      <c r="F279" s="391"/>
      <c r="G279" s="764"/>
      <c r="H279" s="392"/>
    </row>
    <row r="280" spans="1:8" ht="13.5">
      <c r="A280" s="180"/>
      <c r="B280" s="180"/>
      <c r="C280" s="207" t="s">
        <v>359</v>
      </c>
      <c r="D280" s="187" t="s">
        <v>969</v>
      </c>
      <c r="E280" s="764"/>
      <c r="F280" s="391"/>
      <c r="G280" s="764"/>
      <c r="H280" s="392"/>
    </row>
    <row r="281" spans="1:8" ht="13.5">
      <c r="A281" s="180"/>
      <c r="B281" s="180"/>
      <c r="C281" s="207" t="s">
        <v>360</v>
      </c>
      <c r="D281" s="187" t="s">
        <v>970</v>
      </c>
      <c r="E281" s="764"/>
      <c r="F281" s="391"/>
      <c r="G281" s="764"/>
      <c r="H281" s="392"/>
    </row>
    <row r="282" spans="1:8" ht="13.5">
      <c r="A282" s="180"/>
      <c r="B282" s="180"/>
      <c r="C282" s="207" t="s">
        <v>362</v>
      </c>
      <c r="D282" s="187" t="s">
        <v>971</v>
      </c>
      <c r="E282" s="764"/>
      <c r="F282" s="391"/>
      <c r="G282" s="764"/>
      <c r="H282" s="392"/>
    </row>
    <row r="283" spans="1:8" ht="13.5">
      <c r="A283" s="180"/>
      <c r="B283" s="180"/>
      <c r="C283" s="207" t="s">
        <v>364</v>
      </c>
      <c r="D283" s="187" t="s">
        <v>972</v>
      </c>
      <c r="E283" s="764"/>
      <c r="F283" s="391"/>
      <c r="G283" s="764"/>
      <c r="H283" s="392"/>
    </row>
    <row r="284" spans="1:8" ht="13.5">
      <c r="A284" s="180"/>
      <c r="B284" s="180"/>
      <c r="C284" s="207" t="s">
        <v>552</v>
      </c>
      <c r="D284" s="187" t="s">
        <v>88</v>
      </c>
      <c r="E284" s="764"/>
      <c r="F284" s="391"/>
      <c r="G284" s="764"/>
      <c r="H284" s="392"/>
    </row>
    <row r="285" spans="1:8" ht="13.5">
      <c r="A285" s="180"/>
      <c r="B285" s="180"/>
      <c r="C285" s="207" t="s">
        <v>1150</v>
      </c>
      <c r="D285" s="187" t="s">
        <v>89</v>
      </c>
      <c r="E285" s="764"/>
      <c r="F285" s="391"/>
      <c r="G285" s="764"/>
      <c r="H285" s="392"/>
    </row>
    <row r="286" spans="1:8" ht="13.5">
      <c r="A286" s="180"/>
      <c r="B286" s="180"/>
      <c r="C286" s="207" t="s">
        <v>1151</v>
      </c>
      <c r="D286" s="187" t="s">
        <v>973</v>
      </c>
      <c r="E286" s="764"/>
      <c r="F286" s="391"/>
      <c r="G286" s="764"/>
      <c r="H286" s="392"/>
    </row>
    <row r="287" spans="1:8" ht="13.5">
      <c r="A287" s="180"/>
      <c r="B287" s="180"/>
      <c r="C287" s="207" t="s">
        <v>1152</v>
      </c>
      <c r="D287" s="187" t="s">
        <v>361</v>
      </c>
      <c r="E287" s="764"/>
      <c r="F287" s="391"/>
      <c r="G287" s="764"/>
      <c r="H287" s="392"/>
    </row>
    <row r="288" spans="1:8" ht="13.5">
      <c r="A288" s="180"/>
      <c r="B288" s="180"/>
      <c r="C288" s="207" t="s">
        <v>1153</v>
      </c>
      <c r="D288" s="187" t="s">
        <v>363</v>
      </c>
      <c r="E288" s="764"/>
      <c r="F288" s="391"/>
      <c r="G288" s="764"/>
      <c r="H288" s="392"/>
    </row>
    <row r="289" spans="1:8" ht="13.5">
      <c r="A289" s="180"/>
      <c r="B289" s="180"/>
      <c r="C289" s="207" t="s">
        <v>1154</v>
      </c>
      <c r="D289" s="187" t="s">
        <v>510</v>
      </c>
      <c r="E289" s="764"/>
      <c r="F289" s="391"/>
      <c r="G289" s="764"/>
      <c r="H289" s="392"/>
    </row>
    <row r="290" spans="1:8" ht="13.5">
      <c r="A290" s="180"/>
      <c r="B290" s="180"/>
      <c r="C290" s="207" t="s">
        <v>1155</v>
      </c>
      <c r="D290" s="209" t="s">
        <v>660</v>
      </c>
      <c r="E290" s="764"/>
      <c r="F290" s="401"/>
      <c r="G290" s="764"/>
      <c r="H290" s="402"/>
    </row>
    <row r="291" spans="1:8" ht="15" thickBot="1">
      <c r="A291" s="180"/>
      <c r="B291" s="180"/>
      <c r="C291" s="223" t="s">
        <v>1156</v>
      </c>
      <c r="D291" s="188" t="s">
        <v>974</v>
      </c>
      <c r="E291" s="764"/>
      <c r="F291" s="394"/>
      <c r="G291" s="764"/>
      <c r="H291" s="395"/>
    </row>
    <row r="292" spans="1:8" ht="15" thickBot="1">
      <c r="A292" s="180"/>
      <c r="B292" s="180"/>
      <c r="C292" s="751" t="s">
        <v>797</v>
      </c>
      <c r="D292" s="752"/>
      <c r="E292" s="765"/>
      <c r="F292" s="231">
        <f>SUM(F270:F291)</f>
        <v>0</v>
      </c>
      <c r="G292" s="765"/>
      <c r="H292" s="232">
        <f>SUM(H270:H291)</f>
        <v>0</v>
      </c>
    </row>
    <row r="293" spans="1:7" ht="15" thickBot="1">
      <c r="A293" s="180"/>
      <c r="B293" s="180"/>
      <c r="C293" s="204"/>
      <c r="D293" s="201"/>
      <c r="E293" s="202"/>
      <c r="F293" s="203"/>
      <c r="G293" s="204"/>
    </row>
    <row r="294" spans="1:8" ht="15" thickBot="1">
      <c r="A294" s="180"/>
      <c r="B294" s="213" t="s">
        <v>379</v>
      </c>
      <c r="C294" s="749" t="s">
        <v>553</v>
      </c>
      <c r="D294" s="750"/>
      <c r="E294" s="750"/>
      <c r="F294" s="750"/>
      <c r="G294" s="193"/>
      <c r="H294" s="194"/>
    </row>
    <row r="295" spans="1:8" ht="13.5">
      <c r="A295" s="180"/>
      <c r="B295" s="180"/>
      <c r="C295" s="222" t="s">
        <v>554</v>
      </c>
      <c r="D295" s="185" t="s">
        <v>555</v>
      </c>
      <c r="E295" s="763"/>
      <c r="F295" s="389"/>
      <c r="G295" s="763"/>
      <c r="H295" s="390"/>
    </row>
    <row r="296" spans="1:8" ht="13.5">
      <c r="A296" s="180"/>
      <c r="B296" s="180"/>
      <c r="C296" s="207" t="s">
        <v>556</v>
      </c>
      <c r="D296" s="187" t="s">
        <v>557</v>
      </c>
      <c r="E296" s="764"/>
      <c r="F296" s="391"/>
      <c r="G296" s="764"/>
      <c r="H296" s="392"/>
    </row>
    <row r="297" spans="1:8" ht="13.5">
      <c r="A297" s="180"/>
      <c r="B297" s="180"/>
      <c r="C297" s="207" t="s">
        <v>558</v>
      </c>
      <c r="D297" s="187" t="s">
        <v>559</v>
      </c>
      <c r="E297" s="764"/>
      <c r="F297" s="391"/>
      <c r="G297" s="764"/>
      <c r="H297" s="392"/>
    </row>
    <row r="298" spans="1:8" ht="13.5">
      <c r="A298" s="180"/>
      <c r="B298" s="180"/>
      <c r="C298" s="207" t="s">
        <v>560</v>
      </c>
      <c r="D298" s="187" t="s">
        <v>561</v>
      </c>
      <c r="E298" s="764"/>
      <c r="F298" s="391"/>
      <c r="G298" s="764"/>
      <c r="H298" s="392"/>
    </row>
    <row r="299" spans="1:8" ht="13.5">
      <c r="A299" s="180"/>
      <c r="B299" s="180"/>
      <c r="C299" s="207" t="s">
        <v>562</v>
      </c>
      <c r="D299" s="187" t="s">
        <v>563</v>
      </c>
      <c r="E299" s="764"/>
      <c r="F299" s="391"/>
      <c r="G299" s="764"/>
      <c r="H299" s="392"/>
    </row>
    <row r="300" spans="1:8" ht="13.5">
      <c r="A300" s="180"/>
      <c r="B300" s="180"/>
      <c r="C300" s="207" t="s">
        <v>564</v>
      </c>
      <c r="D300" s="187" t="s">
        <v>565</v>
      </c>
      <c r="E300" s="764"/>
      <c r="F300" s="391"/>
      <c r="G300" s="764"/>
      <c r="H300" s="392"/>
    </row>
    <row r="301" spans="1:8" ht="13.5">
      <c r="A301" s="180"/>
      <c r="B301" s="180"/>
      <c r="C301" s="207" t="s">
        <v>566</v>
      </c>
      <c r="D301" s="187" t="s">
        <v>975</v>
      </c>
      <c r="E301" s="764"/>
      <c r="F301" s="391"/>
      <c r="G301" s="764"/>
      <c r="H301" s="392"/>
    </row>
    <row r="302" spans="1:8" ht="13.5">
      <c r="A302" s="180"/>
      <c r="B302" s="180"/>
      <c r="C302" s="207" t="s">
        <v>567</v>
      </c>
      <c r="D302" s="187" t="s">
        <v>976</v>
      </c>
      <c r="E302" s="764"/>
      <c r="F302" s="391"/>
      <c r="G302" s="764"/>
      <c r="H302" s="392"/>
    </row>
    <row r="303" spans="1:8" ht="13.5">
      <c r="A303" s="180"/>
      <c r="B303" s="180"/>
      <c r="C303" s="207" t="s">
        <v>569</v>
      </c>
      <c r="D303" s="187" t="s">
        <v>568</v>
      </c>
      <c r="E303" s="764"/>
      <c r="F303" s="391"/>
      <c r="G303" s="764"/>
      <c r="H303" s="392"/>
    </row>
    <row r="304" spans="1:8" ht="13.5">
      <c r="A304" s="180"/>
      <c r="B304" s="180"/>
      <c r="C304" s="207" t="s">
        <v>570</v>
      </c>
      <c r="D304" s="187" t="s">
        <v>1157</v>
      </c>
      <c r="E304" s="764"/>
      <c r="F304" s="391"/>
      <c r="G304" s="764"/>
      <c r="H304" s="392"/>
    </row>
    <row r="305" spans="1:8" ht="13.5">
      <c r="A305" s="180"/>
      <c r="B305" s="180"/>
      <c r="C305" s="207" t="s">
        <v>571</v>
      </c>
      <c r="D305" s="187" t="s">
        <v>572</v>
      </c>
      <c r="E305" s="764"/>
      <c r="F305" s="391"/>
      <c r="G305" s="764"/>
      <c r="H305" s="392"/>
    </row>
    <row r="306" spans="1:8" ht="13.5">
      <c r="A306" s="180"/>
      <c r="B306" s="180"/>
      <c r="C306" s="207" t="s">
        <v>573</v>
      </c>
      <c r="D306" s="187" t="s">
        <v>574</v>
      </c>
      <c r="E306" s="764"/>
      <c r="F306" s="391"/>
      <c r="G306" s="764"/>
      <c r="H306" s="392"/>
    </row>
    <row r="307" spans="1:8" ht="15" thickBot="1">
      <c r="A307" s="180"/>
      <c r="B307" s="180"/>
      <c r="C307" s="207" t="s">
        <v>575</v>
      </c>
      <c r="D307" s="187" t="s">
        <v>977</v>
      </c>
      <c r="E307" s="764"/>
      <c r="F307" s="391"/>
      <c r="G307" s="764"/>
      <c r="H307" s="392"/>
    </row>
    <row r="308" spans="1:8" ht="15" thickBot="1">
      <c r="A308" s="180"/>
      <c r="B308" s="180"/>
      <c r="C308" s="751" t="s">
        <v>797</v>
      </c>
      <c r="D308" s="752"/>
      <c r="E308" s="765"/>
      <c r="F308" s="231">
        <f>SUM(F295:F307)</f>
        <v>0</v>
      </c>
      <c r="G308" s="765"/>
      <c r="H308" s="232">
        <f>SUM(H295:H307)</f>
        <v>0</v>
      </c>
    </row>
    <row r="309" spans="1:7" ht="15" thickBot="1">
      <c r="A309" s="180"/>
      <c r="B309" s="180"/>
      <c r="C309" s="204"/>
      <c r="D309" s="201"/>
      <c r="E309" s="202"/>
      <c r="F309" s="203"/>
      <c r="G309" s="204"/>
    </row>
    <row r="310" spans="1:8" ht="15" thickBot="1">
      <c r="A310" s="180"/>
      <c r="B310" s="213" t="s">
        <v>576</v>
      </c>
      <c r="C310" s="749" t="s">
        <v>577</v>
      </c>
      <c r="D310" s="750"/>
      <c r="E310" s="750"/>
      <c r="F310" s="750"/>
      <c r="G310" s="193"/>
      <c r="H310" s="194"/>
    </row>
    <row r="311" spans="1:8" ht="13.5">
      <c r="A311" s="180"/>
      <c r="B311" s="180"/>
      <c r="C311" s="222" t="s">
        <v>578</v>
      </c>
      <c r="D311" s="185" t="s">
        <v>386</v>
      </c>
      <c r="E311" s="763"/>
      <c r="F311" s="389"/>
      <c r="G311" s="763"/>
      <c r="H311" s="390"/>
    </row>
    <row r="312" spans="1:8" ht="13.5">
      <c r="A312" s="180"/>
      <c r="B312" s="180"/>
      <c r="C312" s="207" t="s">
        <v>387</v>
      </c>
      <c r="D312" s="187" t="s">
        <v>388</v>
      </c>
      <c r="E312" s="764"/>
      <c r="F312" s="391"/>
      <c r="G312" s="764"/>
      <c r="H312" s="392"/>
    </row>
    <row r="313" spans="1:8" ht="13.5">
      <c r="A313" s="180"/>
      <c r="B313" s="180"/>
      <c r="C313" s="207" t="s">
        <v>389</v>
      </c>
      <c r="D313" s="187" t="s">
        <v>390</v>
      </c>
      <c r="E313" s="764"/>
      <c r="F313" s="391"/>
      <c r="G313" s="764"/>
      <c r="H313" s="392"/>
    </row>
    <row r="314" spans="1:8" ht="13.5">
      <c r="A314" s="180"/>
      <c r="B314" s="180"/>
      <c r="C314" s="207" t="s">
        <v>391</v>
      </c>
      <c r="D314" s="209" t="s">
        <v>392</v>
      </c>
      <c r="E314" s="764"/>
      <c r="F314" s="401"/>
      <c r="G314" s="764"/>
      <c r="H314" s="402"/>
    </row>
    <row r="315" spans="1:8" ht="15" thickBot="1">
      <c r="A315" s="180"/>
      <c r="B315" s="180"/>
      <c r="C315" s="208" t="s">
        <v>1158</v>
      </c>
      <c r="D315" s="209" t="s">
        <v>978</v>
      </c>
      <c r="E315" s="764"/>
      <c r="F315" s="401"/>
      <c r="G315" s="764"/>
      <c r="H315" s="402"/>
    </row>
    <row r="316" spans="1:8" ht="15" thickBot="1">
      <c r="A316" s="180"/>
      <c r="B316" s="180"/>
      <c r="C316" s="751" t="s">
        <v>797</v>
      </c>
      <c r="D316" s="752"/>
      <c r="E316" s="765"/>
      <c r="F316" s="231">
        <f>SUM(F311:F315)</f>
        <v>0</v>
      </c>
      <c r="G316" s="765"/>
      <c r="H316" s="232">
        <f>SUM(H311:H315)</f>
        <v>0</v>
      </c>
    </row>
    <row r="317" spans="1:7" ht="15" thickBot="1">
      <c r="A317" s="180"/>
      <c r="B317" s="180"/>
      <c r="C317" s="204"/>
      <c r="D317" s="201"/>
      <c r="E317" s="202"/>
      <c r="F317" s="203"/>
      <c r="G317" s="204"/>
    </row>
    <row r="318" spans="1:8" ht="15" thickBot="1">
      <c r="A318" s="180"/>
      <c r="B318" s="213" t="s">
        <v>393</v>
      </c>
      <c r="C318" s="719" t="s">
        <v>394</v>
      </c>
      <c r="D318" s="720"/>
      <c r="E318" s="720"/>
      <c r="F318" s="720"/>
      <c r="G318" s="205"/>
      <c r="H318" s="206"/>
    </row>
    <row r="319" spans="1:8" ht="13.5">
      <c r="A319" s="180"/>
      <c r="B319" s="180"/>
      <c r="C319" s="222" t="s">
        <v>395</v>
      </c>
      <c r="D319" s="185" t="s">
        <v>979</v>
      </c>
      <c r="E319" s="763"/>
      <c r="F319" s="408"/>
      <c r="G319" s="763"/>
      <c r="H319" s="390"/>
    </row>
    <row r="320" spans="1:8" ht="13.5">
      <c r="A320" s="180"/>
      <c r="B320" s="180"/>
      <c r="C320" s="207" t="s">
        <v>396</v>
      </c>
      <c r="D320" s="187" t="s">
        <v>397</v>
      </c>
      <c r="E320" s="764"/>
      <c r="F320" s="409"/>
      <c r="G320" s="764"/>
      <c r="H320" s="392"/>
    </row>
    <row r="321" spans="1:8" ht="13.5">
      <c r="A321" s="180"/>
      <c r="B321" s="180"/>
      <c r="C321" s="207" t="s">
        <v>398</v>
      </c>
      <c r="D321" s="187" t="s">
        <v>399</v>
      </c>
      <c r="E321" s="764"/>
      <c r="F321" s="409"/>
      <c r="G321" s="764"/>
      <c r="H321" s="392"/>
    </row>
    <row r="322" spans="1:8" ht="13.5">
      <c r="A322" s="180"/>
      <c r="B322" s="180"/>
      <c r="C322" s="207" t="s">
        <v>400</v>
      </c>
      <c r="D322" s="187" t="s">
        <v>401</v>
      </c>
      <c r="E322" s="764"/>
      <c r="F322" s="409"/>
      <c r="G322" s="764"/>
      <c r="H322" s="392"/>
    </row>
    <row r="323" spans="1:8" ht="13.5">
      <c r="A323" s="180"/>
      <c r="B323" s="180"/>
      <c r="C323" s="207" t="s">
        <v>402</v>
      </c>
      <c r="D323" s="187" t="s">
        <v>403</v>
      </c>
      <c r="E323" s="764"/>
      <c r="F323" s="409"/>
      <c r="G323" s="764"/>
      <c r="H323" s="392"/>
    </row>
    <row r="324" spans="1:8" ht="13.5">
      <c r="A324" s="180"/>
      <c r="B324" s="180"/>
      <c r="C324" s="207" t="s">
        <v>404</v>
      </c>
      <c r="D324" s="187" t="s">
        <v>405</v>
      </c>
      <c r="E324" s="764"/>
      <c r="F324" s="409"/>
      <c r="G324" s="764"/>
      <c r="H324" s="392"/>
    </row>
    <row r="325" spans="1:8" ht="13.5">
      <c r="A325" s="180"/>
      <c r="B325" s="180"/>
      <c r="C325" s="207" t="s">
        <v>406</v>
      </c>
      <c r="D325" s="187" t="s">
        <v>407</v>
      </c>
      <c r="E325" s="764"/>
      <c r="F325" s="409"/>
      <c r="G325" s="764"/>
      <c r="H325" s="392"/>
    </row>
    <row r="326" spans="1:8" ht="13.5">
      <c r="A326" s="180"/>
      <c r="B326" s="180"/>
      <c r="C326" s="207" t="s">
        <v>408</v>
      </c>
      <c r="D326" s="187" t="s">
        <v>980</v>
      </c>
      <c r="E326" s="764"/>
      <c r="F326" s="409"/>
      <c r="G326" s="764"/>
      <c r="H326" s="392"/>
    </row>
    <row r="327" spans="1:8" ht="13.5">
      <c r="A327" s="180"/>
      <c r="B327" s="180"/>
      <c r="C327" s="207" t="s">
        <v>410</v>
      </c>
      <c r="D327" s="187" t="s">
        <v>409</v>
      </c>
      <c r="E327" s="764"/>
      <c r="F327" s="409"/>
      <c r="G327" s="764"/>
      <c r="H327" s="392"/>
    </row>
    <row r="328" spans="1:8" ht="13.5">
      <c r="A328" s="180"/>
      <c r="B328" s="180"/>
      <c r="C328" s="207" t="s">
        <v>411</v>
      </c>
      <c r="D328" s="187" t="s">
        <v>981</v>
      </c>
      <c r="E328" s="764"/>
      <c r="F328" s="409"/>
      <c r="G328" s="764"/>
      <c r="H328" s="392"/>
    </row>
    <row r="329" spans="1:8" ht="13.5">
      <c r="A329" s="180"/>
      <c r="B329" s="180"/>
      <c r="C329" s="207" t="s">
        <v>413</v>
      </c>
      <c r="D329" s="187" t="s">
        <v>412</v>
      </c>
      <c r="E329" s="764"/>
      <c r="F329" s="391"/>
      <c r="G329" s="764"/>
      <c r="H329" s="392"/>
    </row>
    <row r="330" spans="1:8" ht="13.5">
      <c r="A330" s="180"/>
      <c r="B330" s="180"/>
      <c r="C330" s="207" t="s">
        <v>414</v>
      </c>
      <c r="D330" s="187" t="s">
        <v>982</v>
      </c>
      <c r="E330" s="764"/>
      <c r="F330" s="409"/>
      <c r="G330" s="764"/>
      <c r="H330" s="392"/>
    </row>
    <row r="331" spans="1:8" ht="13.5">
      <c r="A331" s="180"/>
      <c r="B331" s="180"/>
      <c r="C331" s="207" t="s">
        <v>416</v>
      </c>
      <c r="D331" s="187" t="s">
        <v>415</v>
      </c>
      <c r="E331" s="764"/>
      <c r="F331" s="409"/>
      <c r="G331" s="764"/>
      <c r="H331" s="392"/>
    </row>
    <row r="332" spans="1:8" ht="13.5">
      <c r="A332" s="180"/>
      <c r="B332" s="180"/>
      <c r="C332" s="207" t="s">
        <v>417</v>
      </c>
      <c r="D332" s="187" t="s">
        <v>983</v>
      </c>
      <c r="E332" s="764"/>
      <c r="F332" s="409"/>
      <c r="G332" s="764"/>
      <c r="H332" s="392"/>
    </row>
    <row r="333" spans="1:8" ht="13.5">
      <c r="A333" s="180"/>
      <c r="B333" s="180"/>
      <c r="C333" s="207" t="s">
        <v>1159</v>
      </c>
      <c r="D333" s="209" t="s">
        <v>250</v>
      </c>
      <c r="E333" s="764"/>
      <c r="F333" s="477"/>
      <c r="G333" s="764"/>
      <c r="H333" s="402"/>
    </row>
    <row r="334" spans="1:8" ht="13.5">
      <c r="A334" s="180"/>
      <c r="B334" s="180"/>
      <c r="C334" s="207" t="s">
        <v>1160</v>
      </c>
      <c r="D334" s="209" t="s">
        <v>984</v>
      </c>
      <c r="E334" s="764"/>
      <c r="F334" s="477"/>
      <c r="G334" s="764"/>
      <c r="H334" s="402"/>
    </row>
    <row r="335" spans="1:8" ht="13.5">
      <c r="A335" s="180"/>
      <c r="B335" s="180"/>
      <c r="C335" s="207" t="s">
        <v>1161</v>
      </c>
      <c r="D335" s="209" t="s">
        <v>985</v>
      </c>
      <c r="E335" s="764"/>
      <c r="F335" s="477"/>
      <c r="G335" s="764"/>
      <c r="H335" s="402"/>
    </row>
    <row r="336" spans="1:8" ht="13.5">
      <c r="A336" s="180"/>
      <c r="B336" s="180"/>
      <c r="C336" s="207" t="s">
        <v>1162</v>
      </c>
      <c r="D336" s="209" t="s">
        <v>986</v>
      </c>
      <c r="E336" s="764"/>
      <c r="F336" s="477"/>
      <c r="G336" s="764"/>
      <c r="H336" s="402"/>
    </row>
    <row r="337" spans="1:8" ht="13.5">
      <c r="A337" s="180"/>
      <c r="B337" s="180"/>
      <c r="C337" s="207" t="s">
        <v>1163</v>
      </c>
      <c r="D337" s="209" t="s">
        <v>987</v>
      </c>
      <c r="E337" s="764"/>
      <c r="F337" s="477"/>
      <c r="G337" s="764"/>
      <c r="H337" s="402"/>
    </row>
    <row r="338" spans="1:8" ht="15" thickBot="1">
      <c r="A338" s="180"/>
      <c r="B338" s="180"/>
      <c r="C338" s="223" t="s">
        <v>1164</v>
      </c>
      <c r="D338" s="188" t="s">
        <v>988</v>
      </c>
      <c r="E338" s="764"/>
      <c r="F338" s="410"/>
      <c r="G338" s="764"/>
      <c r="H338" s="395"/>
    </row>
    <row r="339" spans="1:8" ht="15" thickBot="1">
      <c r="A339" s="180"/>
      <c r="B339" s="180"/>
      <c r="C339" s="761" t="s">
        <v>797</v>
      </c>
      <c r="D339" s="762"/>
      <c r="E339" s="765"/>
      <c r="F339" s="227">
        <f>SUM(F319:F338)</f>
        <v>0</v>
      </c>
      <c r="G339" s="765"/>
      <c r="H339" s="228">
        <f>SUM(H319:H338)</f>
        <v>0</v>
      </c>
    </row>
    <row r="340" spans="1:7" ht="15" thickBot="1">
      <c r="A340" s="180"/>
      <c r="B340" s="180"/>
      <c r="C340" s="226"/>
      <c r="D340" s="201"/>
      <c r="E340" s="202"/>
      <c r="F340" s="203"/>
      <c r="G340" s="204"/>
    </row>
    <row r="341" spans="1:8" ht="15" thickBot="1">
      <c r="A341" s="180"/>
      <c r="B341" s="213" t="s">
        <v>251</v>
      </c>
      <c r="C341" s="719" t="s">
        <v>252</v>
      </c>
      <c r="D341" s="720"/>
      <c r="E341" s="720"/>
      <c r="F341" s="720"/>
      <c r="G341" s="205"/>
      <c r="H341" s="206"/>
    </row>
    <row r="342" spans="1:8" ht="13.5">
      <c r="A342" s="180"/>
      <c r="B342" s="180"/>
      <c r="C342" s="222" t="s">
        <v>253</v>
      </c>
      <c r="D342" s="185" t="s">
        <v>254</v>
      </c>
      <c r="E342" s="763"/>
      <c r="F342" s="389"/>
      <c r="G342" s="763"/>
      <c r="H342" s="390"/>
    </row>
    <row r="343" spans="1:8" ht="13.5">
      <c r="A343" s="180"/>
      <c r="B343" s="180"/>
      <c r="C343" s="207" t="s">
        <v>255</v>
      </c>
      <c r="D343" s="187" t="s">
        <v>256</v>
      </c>
      <c r="E343" s="764"/>
      <c r="F343" s="391"/>
      <c r="G343" s="764"/>
      <c r="H343" s="392"/>
    </row>
    <row r="344" spans="1:8" ht="13.5">
      <c r="A344" s="180"/>
      <c r="B344" s="180"/>
      <c r="C344" s="207" t="s">
        <v>257</v>
      </c>
      <c r="D344" s="187" t="s">
        <v>258</v>
      </c>
      <c r="E344" s="764"/>
      <c r="F344" s="391"/>
      <c r="G344" s="764"/>
      <c r="H344" s="392"/>
    </row>
    <row r="345" spans="1:8" ht="13.5">
      <c r="A345" s="180"/>
      <c r="B345" s="180"/>
      <c r="C345" s="207" t="s">
        <v>259</v>
      </c>
      <c r="D345" s="187" t="s">
        <v>75</v>
      </c>
      <c r="E345" s="764"/>
      <c r="F345" s="391"/>
      <c r="G345" s="764"/>
      <c r="H345" s="392"/>
    </row>
    <row r="346" spans="1:8" ht="13.5">
      <c r="A346" s="180"/>
      <c r="B346" s="180"/>
      <c r="C346" s="207" t="s">
        <v>260</v>
      </c>
      <c r="D346" s="187" t="s">
        <v>989</v>
      </c>
      <c r="E346" s="779"/>
      <c r="F346" s="391"/>
      <c r="G346" s="779"/>
      <c r="H346" s="392"/>
    </row>
    <row r="347" spans="1:8" ht="13.5">
      <c r="A347" s="180"/>
      <c r="B347" s="180"/>
      <c r="C347" s="207" t="s">
        <v>261</v>
      </c>
      <c r="D347" s="187" t="s">
        <v>262</v>
      </c>
      <c r="E347" s="377"/>
      <c r="F347" s="391"/>
      <c r="G347" s="411"/>
      <c r="H347" s="392"/>
    </row>
    <row r="348" spans="1:8" ht="13.5">
      <c r="A348" s="180"/>
      <c r="B348" s="180"/>
      <c r="C348" s="207" t="s">
        <v>263</v>
      </c>
      <c r="D348" s="187" t="s">
        <v>264</v>
      </c>
      <c r="E348" s="377"/>
      <c r="F348" s="391"/>
      <c r="G348" s="411"/>
      <c r="H348" s="392"/>
    </row>
    <row r="349" spans="1:8" ht="13.5">
      <c r="A349" s="180"/>
      <c r="B349" s="180"/>
      <c r="C349" s="207" t="s">
        <v>265</v>
      </c>
      <c r="D349" s="187" t="s">
        <v>266</v>
      </c>
      <c r="E349" s="377"/>
      <c r="F349" s="391"/>
      <c r="G349" s="411"/>
      <c r="H349" s="392"/>
    </row>
    <row r="350" spans="1:8" ht="13.5">
      <c r="A350" s="180"/>
      <c r="B350" s="180"/>
      <c r="C350" s="207" t="s">
        <v>267</v>
      </c>
      <c r="D350" s="187" t="s">
        <v>268</v>
      </c>
      <c r="E350" s="377"/>
      <c r="F350" s="391"/>
      <c r="G350" s="411"/>
      <c r="H350" s="392"/>
    </row>
    <row r="351" spans="1:8" ht="13.5">
      <c r="A351" s="180"/>
      <c r="B351" s="180"/>
      <c r="C351" s="207" t="s">
        <v>269</v>
      </c>
      <c r="D351" s="187" t="s">
        <v>270</v>
      </c>
      <c r="E351" s="377"/>
      <c r="F351" s="391"/>
      <c r="G351" s="411"/>
      <c r="H351" s="392"/>
    </row>
    <row r="352" spans="1:8" ht="13.5">
      <c r="A352" s="180"/>
      <c r="B352" s="180"/>
      <c r="C352" s="207" t="s">
        <v>271</v>
      </c>
      <c r="D352" s="187" t="s">
        <v>272</v>
      </c>
      <c r="E352" s="786"/>
      <c r="F352" s="409"/>
      <c r="G352" s="786"/>
      <c r="H352" s="392"/>
    </row>
    <row r="353" spans="1:8" ht="13.5">
      <c r="A353" s="180"/>
      <c r="B353" s="180"/>
      <c r="C353" s="207" t="s">
        <v>273</v>
      </c>
      <c r="D353" s="187" t="s">
        <v>274</v>
      </c>
      <c r="E353" s="764"/>
      <c r="F353" s="409"/>
      <c r="G353" s="764"/>
      <c r="H353" s="392"/>
    </row>
    <row r="354" spans="1:8" ht="13.5">
      <c r="A354" s="180"/>
      <c r="B354" s="180"/>
      <c r="C354" s="207" t="s">
        <v>275</v>
      </c>
      <c r="D354" s="187" t="s">
        <v>276</v>
      </c>
      <c r="E354" s="764"/>
      <c r="F354" s="409"/>
      <c r="G354" s="764"/>
      <c r="H354" s="392"/>
    </row>
    <row r="355" spans="1:8" ht="13.5">
      <c r="A355" s="180"/>
      <c r="B355" s="180"/>
      <c r="C355" s="207" t="s">
        <v>277</v>
      </c>
      <c r="D355" s="187" t="s">
        <v>278</v>
      </c>
      <c r="E355" s="779"/>
      <c r="F355" s="409"/>
      <c r="G355" s="779"/>
      <c r="H355" s="392"/>
    </row>
    <row r="356" spans="1:8" ht="13.5">
      <c r="A356" s="180"/>
      <c r="B356" s="180"/>
      <c r="C356" s="207" t="s">
        <v>279</v>
      </c>
      <c r="D356" s="187" t="s">
        <v>22</v>
      </c>
      <c r="E356" s="377"/>
      <c r="F356" s="391"/>
      <c r="G356" s="411"/>
      <c r="H356" s="392"/>
    </row>
    <row r="357" spans="1:8" ht="13.5">
      <c r="A357" s="180"/>
      <c r="B357" s="180"/>
      <c r="C357" s="207" t="s">
        <v>280</v>
      </c>
      <c r="D357" s="187" t="s">
        <v>281</v>
      </c>
      <c r="E357" s="786"/>
      <c r="F357" s="391"/>
      <c r="G357" s="786"/>
      <c r="H357" s="392"/>
    </row>
    <row r="358" spans="1:8" ht="13.5">
      <c r="A358" s="180"/>
      <c r="B358" s="180"/>
      <c r="C358" s="207" t="s">
        <v>282</v>
      </c>
      <c r="D358" s="209" t="s">
        <v>461</v>
      </c>
      <c r="E358" s="764"/>
      <c r="F358" s="401"/>
      <c r="G358" s="764"/>
      <c r="H358" s="402"/>
    </row>
    <row r="359" spans="1:8" ht="13.5">
      <c r="A359" s="180"/>
      <c r="B359" s="180"/>
      <c r="C359" s="207" t="s">
        <v>1165</v>
      </c>
      <c r="D359" s="209" t="s">
        <v>283</v>
      </c>
      <c r="E359" s="764"/>
      <c r="F359" s="401"/>
      <c r="G359" s="764"/>
      <c r="H359" s="402"/>
    </row>
    <row r="360" spans="1:8" ht="13.5">
      <c r="A360" s="180"/>
      <c r="B360" s="180"/>
      <c r="C360" s="207" t="s">
        <v>1166</v>
      </c>
      <c r="D360" s="209" t="s">
        <v>990</v>
      </c>
      <c r="E360" s="764"/>
      <c r="F360" s="401"/>
      <c r="G360" s="764"/>
      <c r="H360" s="402"/>
    </row>
    <row r="361" spans="1:8" ht="15" thickBot="1">
      <c r="A361" s="180"/>
      <c r="B361" s="180"/>
      <c r="C361" s="223" t="s">
        <v>1167</v>
      </c>
      <c r="D361" s="188" t="s">
        <v>991</v>
      </c>
      <c r="E361" s="765"/>
      <c r="F361" s="394"/>
      <c r="G361" s="765"/>
      <c r="H361" s="395"/>
    </row>
    <row r="362" spans="1:8" ht="15" thickBot="1">
      <c r="A362" s="180"/>
      <c r="B362" s="180"/>
      <c r="C362" s="761" t="s">
        <v>797</v>
      </c>
      <c r="D362" s="762"/>
      <c r="E362" s="217">
        <f>SUM(E349:E351,E356)</f>
        <v>0</v>
      </c>
      <c r="F362" s="227">
        <f>SUM(F342:F361)</f>
        <v>0</v>
      </c>
      <c r="G362" s="198">
        <f>SUM(G349:G351,G356)</f>
        <v>0</v>
      </c>
      <c r="H362" s="228">
        <f>SUM(H342:H361)</f>
        <v>0</v>
      </c>
    </row>
    <row r="363" spans="1:7" ht="15" thickBot="1">
      <c r="A363" s="180"/>
      <c r="B363" s="180"/>
      <c r="C363" s="226"/>
      <c r="D363" s="226"/>
      <c r="E363" s="204"/>
      <c r="F363" s="203"/>
      <c r="G363" s="204"/>
    </row>
    <row r="364" spans="1:8" ht="15" thickBot="1">
      <c r="A364" s="180"/>
      <c r="B364" s="213" t="s">
        <v>284</v>
      </c>
      <c r="C364" s="719" t="s">
        <v>285</v>
      </c>
      <c r="D364" s="720"/>
      <c r="E364" s="720"/>
      <c r="F364" s="720"/>
      <c r="G364" s="205"/>
      <c r="H364" s="206"/>
    </row>
    <row r="365" spans="1:8" ht="13.5">
      <c r="A365" s="180"/>
      <c r="B365" s="180"/>
      <c r="C365" s="222" t="s">
        <v>286</v>
      </c>
      <c r="D365" s="185" t="s">
        <v>287</v>
      </c>
      <c r="E365" s="373"/>
      <c r="F365" s="389"/>
      <c r="G365" s="375"/>
      <c r="H365" s="390"/>
    </row>
    <row r="366" spans="1:8" ht="13.5">
      <c r="A366" s="180"/>
      <c r="B366" s="180"/>
      <c r="C366" s="207" t="s">
        <v>455</v>
      </c>
      <c r="D366" s="187" t="s">
        <v>456</v>
      </c>
      <c r="E366" s="377"/>
      <c r="F366" s="391"/>
      <c r="G366" s="379"/>
      <c r="H366" s="392"/>
    </row>
    <row r="367" spans="1:8" ht="13.5">
      <c r="A367" s="180"/>
      <c r="B367" s="180"/>
      <c r="C367" s="207" t="s">
        <v>457</v>
      </c>
      <c r="D367" s="187" t="s">
        <v>992</v>
      </c>
      <c r="E367" s="377"/>
      <c r="F367" s="391"/>
      <c r="G367" s="379"/>
      <c r="H367" s="392"/>
    </row>
    <row r="368" spans="1:8" ht="13.5">
      <c r="A368" s="180"/>
      <c r="B368" s="180"/>
      <c r="C368" s="207" t="s">
        <v>459</v>
      </c>
      <c r="D368" s="187" t="s">
        <v>458</v>
      </c>
      <c r="E368" s="786"/>
      <c r="F368" s="391"/>
      <c r="G368" s="786"/>
      <c r="H368" s="392"/>
    </row>
    <row r="369" spans="1:8" ht="13.5">
      <c r="A369" s="180"/>
      <c r="B369" s="180"/>
      <c r="C369" s="207" t="s">
        <v>460</v>
      </c>
      <c r="D369" s="187" t="s">
        <v>993</v>
      </c>
      <c r="E369" s="764"/>
      <c r="F369" s="391"/>
      <c r="G369" s="764"/>
      <c r="H369" s="392"/>
    </row>
    <row r="370" spans="1:8" ht="13.5">
      <c r="A370" s="180"/>
      <c r="B370" s="180"/>
      <c r="C370" s="207" t="s">
        <v>81</v>
      </c>
      <c r="D370" s="187" t="s">
        <v>994</v>
      </c>
      <c r="E370" s="779"/>
      <c r="F370" s="391"/>
      <c r="G370" s="779"/>
      <c r="H370" s="392"/>
    </row>
    <row r="371" spans="1:8" ht="15" thickBot="1">
      <c r="A371" s="180"/>
      <c r="B371" s="180"/>
      <c r="C371" s="761" t="s">
        <v>797</v>
      </c>
      <c r="D371" s="762"/>
      <c r="E371" s="217">
        <f>SUM(E365:E366)</f>
        <v>0</v>
      </c>
      <c r="F371" s="227">
        <f>SUM(F365:F370)</f>
        <v>0</v>
      </c>
      <c r="G371" s="198">
        <f>SUM(G365:G366)</f>
        <v>0</v>
      </c>
      <c r="H371" s="228">
        <f>SUM(H365:H370)</f>
        <v>0</v>
      </c>
    </row>
    <row r="372" spans="1:7" ht="15" thickBot="1">
      <c r="A372" s="180"/>
      <c r="B372" s="180"/>
      <c r="C372" s="204"/>
      <c r="D372" s="201"/>
      <c r="E372" s="202"/>
      <c r="F372" s="203"/>
      <c r="G372" s="204"/>
    </row>
    <row r="373" spans="1:8" ht="15" thickBot="1">
      <c r="A373" s="180"/>
      <c r="B373" s="213" t="s">
        <v>462</v>
      </c>
      <c r="C373" s="749" t="s">
        <v>463</v>
      </c>
      <c r="D373" s="750"/>
      <c r="E373" s="750"/>
      <c r="F373" s="750"/>
      <c r="G373" s="193"/>
      <c r="H373" s="194"/>
    </row>
    <row r="374" spans="1:8" ht="13.5">
      <c r="A374" s="180"/>
      <c r="B374" s="180"/>
      <c r="C374" s="222" t="s">
        <v>464</v>
      </c>
      <c r="D374" s="185" t="s">
        <v>465</v>
      </c>
      <c r="E374" s="763"/>
      <c r="F374" s="408"/>
      <c r="G374" s="763"/>
      <c r="H374" s="390"/>
    </row>
    <row r="375" spans="1:8" ht="13.5">
      <c r="A375" s="180"/>
      <c r="B375" s="180"/>
      <c r="C375" s="207" t="s">
        <v>466</v>
      </c>
      <c r="D375" s="187" t="s">
        <v>468</v>
      </c>
      <c r="E375" s="764"/>
      <c r="F375" s="409"/>
      <c r="G375" s="764"/>
      <c r="H375" s="392"/>
    </row>
    <row r="376" spans="1:8" ht="13.5">
      <c r="A376" s="180"/>
      <c r="B376" s="180"/>
      <c r="C376" s="207" t="s">
        <v>467</v>
      </c>
      <c r="D376" s="187" t="s">
        <v>470</v>
      </c>
      <c r="E376" s="764"/>
      <c r="F376" s="409"/>
      <c r="G376" s="764"/>
      <c r="H376" s="392"/>
    </row>
    <row r="377" spans="1:8" ht="13.5">
      <c r="A377" s="180"/>
      <c r="B377" s="180"/>
      <c r="C377" s="207" t="s">
        <v>469</v>
      </c>
      <c r="D377" s="187" t="s">
        <v>472</v>
      </c>
      <c r="E377" s="764"/>
      <c r="F377" s="409"/>
      <c r="G377" s="764"/>
      <c r="H377" s="392"/>
    </row>
    <row r="378" spans="1:8" ht="13.5">
      <c r="A378" s="180"/>
      <c r="B378" s="180"/>
      <c r="C378" s="207" t="s">
        <v>471</v>
      </c>
      <c r="D378" s="187" t="s">
        <v>474</v>
      </c>
      <c r="E378" s="764"/>
      <c r="F378" s="409"/>
      <c r="G378" s="764"/>
      <c r="H378" s="392"/>
    </row>
    <row r="379" spans="1:8" ht="13.5">
      <c r="A379" s="180"/>
      <c r="B379" s="180"/>
      <c r="C379" s="207" t="s">
        <v>473</v>
      </c>
      <c r="D379" s="187" t="s">
        <v>23</v>
      </c>
      <c r="E379" s="764"/>
      <c r="F379" s="391"/>
      <c r="G379" s="764"/>
      <c r="H379" s="392"/>
    </row>
    <row r="380" spans="1:8" ht="13.5">
      <c r="A380" s="180"/>
      <c r="B380" s="180"/>
      <c r="C380" s="207" t="s">
        <v>475</v>
      </c>
      <c r="D380" s="187" t="s">
        <v>477</v>
      </c>
      <c r="E380" s="764"/>
      <c r="F380" s="409"/>
      <c r="G380" s="764"/>
      <c r="H380" s="392"/>
    </row>
    <row r="381" spans="1:8" ht="13.5">
      <c r="A381" s="180"/>
      <c r="B381" s="180"/>
      <c r="C381" s="207" t="s">
        <v>476</v>
      </c>
      <c r="D381" s="187" t="s">
        <v>479</v>
      </c>
      <c r="E381" s="764"/>
      <c r="F381" s="409"/>
      <c r="G381" s="764"/>
      <c r="H381" s="392"/>
    </row>
    <row r="382" spans="1:8" ht="13.5">
      <c r="A382" s="180"/>
      <c r="B382" s="180"/>
      <c r="C382" s="207" t="s">
        <v>478</v>
      </c>
      <c r="D382" s="187" t="s">
        <v>481</v>
      </c>
      <c r="E382" s="764"/>
      <c r="F382" s="409"/>
      <c r="G382" s="764"/>
      <c r="H382" s="392"/>
    </row>
    <row r="383" spans="1:8" ht="13.5">
      <c r="A383" s="180"/>
      <c r="B383" s="180"/>
      <c r="C383" s="207" t="s">
        <v>480</v>
      </c>
      <c r="D383" s="187" t="s">
        <v>995</v>
      </c>
      <c r="E383" s="764"/>
      <c r="F383" s="409"/>
      <c r="G383" s="764"/>
      <c r="H383" s="392"/>
    </row>
    <row r="384" spans="1:8" ht="13.5">
      <c r="A384" s="180"/>
      <c r="B384" s="180"/>
      <c r="C384" s="207" t="s">
        <v>482</v>
      </c>
      <c r="D384" s="187" t="s">
        <v>996</v>
      </c>
      <c r="E384" s="764"/>
      <c r="F384" s="409"/>
      <c r="G384" s="764"/>
      <c r="H384" s="392"/>
    </row>
    <row r="385" spans="1:8" ht="13.5">
      <c r="A385" s="180"/>
      <c r="B385" s="180"/>
      <c r="C385" s="207" t="s">
        <v>483</v>
      </c>
      <c r="D385" s="187" t="s">
        <v>484</v>
      </c>
      <c r="E385" s="764"/>
      <c r="F385" s="409"/>
      <c r="G385" s="764"/>
      <c r="H385" s="392"/>
    </row>
    <row r="386" spans="1:8" ht="13.5">
      <c r="A386" s="180"/>
      <c r="B386" s="180"/>
      <c r="C386" s="207" t="s">
        <v>485</v>
      </c>
      <c r="D386" s="187" t="s">
        <v>853</v>
      </c>
      <c r="E386" s="764"/>
      <c r="F386" s="409"/>
      <c r="G386" s="764"/>
      <c r="H386" s="392"/>
    </row>
    <row r="387" spans="1:8" ht="13.5">
      <c r="A387" s="180"/>
      <c r="B387" s="180"/>
      <c r="C387" s="207" t="s">
        <v>486</v>
      </c>
      <c r="D387" s="5" t="s">
        <v>487</v>
      </c>
      <c r="E387" s="764"/>
      <c r="F387" s="409"/>
      <c r="G387" s="764"/>
      <c r="H387" s="392"/>
    </row>
    <row r="388" spans="1:8" ht="15" thickBot="1">
      <c r="A388" s="180"/>
      <c r="B388" s="180"/>
      <c r="C388" s="223" t="s">
        <v>1168</v>
      </c>
      <c r="D388" s="188" t="s">
        <v>997</v>
      </c>
      <c r="E388" s="764"/>
      <c r="F388" s="410"/>
      <c r="G388" s="764"/>
      <c r="H388" s="395"/>
    </row>
    <row r="389" spans="1:8" ht="15" thickBot="1">
      <c r="A389" s="180"/>
      <c r="B389" s="180"/>
      <c r="C389" s="751" t="s">
        <v>797</v>
      </c>
      <c r="D389" s="752"/>
      <c r="E389" s="765"/>
      <c r="F389" s="227">
        <f>SUM(F374:F388)</f>
        <v>0</v>
      </c>
      <c r="G389" s="765"/>
      <c r="H389" s="228">
        <f>SUM(H374:H388)</f>
        <v>0</v>
      </c>
    </row>
    <row r="390" spans="1:7" ht="15" thickBot="1">
      <c r="A390" s="180"/>
      <c r="B390" s="180"/>
      <c r="C390" s="226"/>
      <c r="D390" s="226"/>
      <c r="E390" s="204"/>
      <c r="F390" s="203"/>
      <c r="G390" s="204"/>
    </row>
    <row r="391" spans="1:8" ht="15" thickBot="1">
      <c r="A391" s="180"/>
      <c r="B391" s="213" t="s">
        <v>488</v>
      </c>
      <c r="C391" s="719" t="s">
        <v>998</v>
      </c>
      <c r="D391" s="720"/>
      <c r="E391" s="720"/>
      <c r="F391" s="720"/>
      <c r="G391" s="205"/>
      <c r="H391" s="206"/>
    </row>
    <row r="392" spans="1:8" ht="13.5">
      <c r="A392" s="180"/>
      <c r="B392" s="180"/>
      <c r="C392" s="222" t="s">
        <v>490</v>
      </c>
      <c r="D392" s="185" t="s">
        <v>1031</v>
      </c>
      <c r="E392" s="373"/>
      <c r="F392" s="389"/>
      <c r="G392" s="375"/>
      <c r="H392" s="390"/>
    </row>
    <row r="393" spans="1:8" ht="13.5">
      <c r="A393" s="180"/>
      <c r="B393" s="180"/>
      <c r="C393" s="207" t="s">
        <v>311</v>
      </c>
      <c r="D393" s="187" t="s">
        <v>1032</v>
      </c>
      <c r="E393" s="377"/>
      <c r="F393" s="391"/>
      <c r="G393" s="379"/>
      <c r="H393" s="392"/>
    </row>
    <row r="394" spans="1:8" ht="13.5">
      <c r="A394" s="180"/>
      <c r="B394" s="180"/>
      <c r="C394" s="207" t="s">
        <v>999</v>
      </c>
      <c r="D394" s="187" t="s">
        <v>1033</v>
      </c>
      <c r="E394" s="377"/>
      <c r="F394" s="391"/>
      <c r="G394" s="379"/>
      <c r="H394" s="392"/>
    </row>
    <row r="395" spans="1:8" ht="13.5">
      <c r="A395" s="180"/>
      <c r="B395" s="180"/>
      <c r="C395" s="207" t="s">
        <v>1000</v>
      </c>
      <c r="D395" s="187" t="s">
        <v>1034</v>
      </c>
      <c r="E395" s="377"/>
      <c r="F395" s="391"/>
      <c r="G395" s="379"/>
      <c r="H395" s="392"/>
    </row>
    <row r="396" spans="1:8" ht="13.5">
      <c r="A396" s="180"/>
      <c r="B396" s="180"/>
      <c r="C396" s="207" t="s">
        <v>1001</v>
      </c>
      <c r="D396" s="187" t="s">
        <v>1035</v>
      </c>
      <c r="E396" s="377"/>
      <c r="F396" s="391"/>
      <c r="G396" s="379"/>
      <c r="H396" s="392"/>
    </row>
    <row r="397" spans="1:8" ht="13.5">
      <c r="A397" s="180"/>
      <c r="B397" s="180"/>
      <c r="C397" s="207" t="s">
        <v>1002</v>
      </c>
      <c r="D397" s="187" t="s">
        <v>1036</v>
      </c>
      <c r="E397" s="377"/>
      <c r="F397" s="391"/>
      <c r="G397" s="379"/>
      <c r="H397" s="392"/>
    </row>
    <row r="398" spans="1:8" ht="13.5">
      <c r="A398" s="180"/>
      <c r="B398" s="180"/>
      <c r="C398" s="207" t="s">
        <v>1003</v>
      </c>
      <c r="D398" s="187" t="s">
        <v>1037</v>
      </c>
      <c r="E398" s="377"/>
      <c r="F398" s="391"/>
      <c r="G398" s="379"/>
      <c r="H398" s="392"/>
    </row>
    <row r="399" spans="1:8" ht="13.5">
      <c r="A399" s="180"/>
      <c r="B399" s="180"/>
      <c r="C399" s="207" t="s">
        <v>1004</v>
      </c>
      <c r="D399" s="187" t="s">
        <v>1038</v>
      </c>
      <c r="E399" s="377"/>
      <c r="F399" s="391"/>
      <c r="G399" s="379"/>
      <c r="H399" s="392"/>
    </row>
    <row r="400" spans="1:8" ht="13.5">
      <c r="A400" s="180"/>
      <c r="B400" s="180"/>
      <c r="C400" s="207" t="s">
        <v>1005</v>
      </c>
      <c r="D400" s="187" t="s">
        <v>1039</v>
      </c>
      <c r="E400" s="377"/>
      <c r="F400" s="391"/>
      <c r="G400" s="379"/>
      <c r="H400" s="392"/>
    </row>
    <row r="401" spans="1:8" ht="13.5">
      <c r="A401" s="180"/>
      <c r="B401" s="180"/>
      <c r="C401" s="207" t="s">
        <v>1006</v>
      </c>
      <c r="D401" s="187" t="s">
        <v>1040</v>
      </c>
      <c r="E401" s="377"/>
      <c r="F401" s="391"/>
      <c r="G401" s="379"/>
      <c r="H401" s="392"/>
    </row>
    <row r="402" spans="1:8" ht="13.5">
      <c r="A402" s="180"/>
      <c r="B402" s="180"/>
      <c r="C402" s="207" t="s">
        <v>1007</v>
      </c>
      <c r="D402" s="187" t="s">
        <v>853</v>
      </c>
      <c r="E402" s="377"/>
      <c r="F402" s="391"/>
      <c r="G402" s="379"/>
      <c r="H402" s="392"/>
    </row>
    <row r="403" spans="1:8" ht="13.5">
      <c r="A403" s="180"/>
      <c r="B403" s="180"/>
      <c r="C403" s="207" t="s">
        <v>1008</v>
      </c>
      <c r="D403" s="187" t="s">
        <v>1041</v>
      </c>
      <c r="E403" s="377"/>
      <c r="F403" s="391"/>
      <c r="G403" s="379"/>
      <c r="H403" s="392"/>
    </row>
    <row r="404" spans="1:8" ht="13.5">
      <c r="A404" s="180"/>
      <c r="B404" s="180"/>
      <c r="C404" s="207" t="s">
        <v>1009</v>
      </c>
      <c r="D404" s="187" t="s">
        <v>1042</v>
      </c>
      <c r="E404" s="377"/>
      <c r="F404" s="391"/>
      <c r="G404" s="379"/>
      <c r="H404" s="392"/>
    </row>
    <row r="405" spans="1:8" ht="13.5">
      <c r="A405" s="180"/>
      <c r="B405" s="180"/>
      <c r="C405" s="207" t="s">
        <v>1010</v>
      </c>
      <c r="D405" s="187" t="s">
        <v>1043</v>
      </c>
      <c r="E405" s="377"/>
      <c r="F405" s="391"/>
      <c r="G405" s="379"/>
      <c r="H405" s="392"/>
    </row>
    <row r="406" spans="1:8" ht="13.5">
      <c r="A406" s="180"/>
      <c r="B406" s="180"/>
      <c r="C406" s="207" t="s">
        <v>1011</v>
      </c>
      <c r="D406" s="187" t="s">
        <v>1044</v>
      </c>
      <c r="E406" s="377"/>
      <c r="F406" s="391"/>
      <c r="G406" s="379"/>
      <c r="H406" s="392"/>
    </row>
    <row r="407" spans="1:8" ht="13.5">
      <c r="A407" s="180"/>
      <c r="B407" s="180"/>
      <c r="C407" s="207" t="s">
        <v>1012</v>
      </c>
      <c r="D407" s="187" t="s">
        <v>1045</v>
      </c>
      <c r="E407" s="377"/>
      <c r="F407" s="391"/>
      <c r="G407" s="379"/>
      <c r="H407" s="392"/>
    </row>
    <row r="408" spans="1:8" ht="13.5">
      <c r="A408" s="180"/>
      <c r="B408" s="180"/>
      <c r="C408" s="207" t="s">
        <v>1013</v>
      </c>
      <c r="D408" s="187" t="s">
        <v>1046</v>
      </c>
      <c r="E408" s="377"/>
      <c r="F408" s="391"/>
      <c r="G408" s="379"/>
      <c r="H408" s="392"/>
    </row>
    <row r="409" spans="1:8" ht="13.5">
      <c r="A409" s="180"/>
      <c r="B409" s="180"/>
      <c r="C409" s="207" t="s">
        <v>1014</v>
      </c>
      <c r="D409" s="187" t="s">
        <v>1047</v>
      </c>
      <c r="E409" s="377"/>
      <c r="F409" s="391"/>
      <c r="G409" s="379"/>
      <c r="H409" s="392"/>
    </row>
    <row r="410" spans="1:8" ht="13.5">
      <c r="A410" s="180"/>
      <c r="B410" s="180"/>
      <c r="C410" s="207" t="s">
        <v>1015</v>
      </c>
      <c r="D410" s="187" t="s">
        <v>1048</v>
      </c>
      <c r="E410" s="377"/>
      <c r="F410" s="391"/>
      <c r="G410" s="379"/>
      <c r="H410" s="392"/>
    </row>
    <row r="411" spans="1:8" ht="13.5">
      <c r="A411" s="180"/>
      <c r="B411" s="180"/>
      <c r="C411" s="207" t="s">
        <v>1016</v>
      </c>
      <c r="D411" s="187" t="s">
        <v>1049</v>
      </c>
      <c r="E411" s="377"/>
      <c r="F411" s="391"/>
      <c r="G411" s="379"/>
      <c r="H411" s="392"/>
    </row>
    <row r="412" spans="1:8" ht="13.5">
      <c r="A412" s="180"/>
      <c r="B412" s="180"/>
      <c r="C412" s="207" t="s">
        <v>1017</v>
      </c>
      <c r="D412" s="187" t="s">
        <v>1050</v>
      </c>
      <c r="E412" s="377"/>
      <c r="F412" s="391"/>
      <c r="G412" s="379"/>
      <c r="H412" s="392"/>
    </row>
    <row r="413" spans="1:8" ht="13.5">
      <c r="A413" s="180"/>
      <c r="B413" s="180"/>
      <c r="C413" s="207" t="s">
        <v>1018</v>
      </c>
      <c r="D413" s="187" t="s">
        <v>1051</v>
      </c>
      <c r="E413" s="377"/>
      <c r="F413" s="391"/>
      <c r="G413" s="379"/>
      <c r="H413" s="392"/>
    </row>
    <row r="414" spans="1:8" ht="13.5">
      <c r="A414" s="180"/>
      <c r="B414" s="180"/>
      <c r="C414" s="207" t="s">
        <v>1019</v>
      </c>
      <c r="D414" s="187" t="s">
        <v>1052</v>
      </c>
      <c r="E414" s="377"/>
      <c r="F414" s="391"/>
      <c r="G414" s="379"/>
      <c r="H414" s="392"/>
    </row>
    <row r="415" spans="1:8" ht="13.5">
      <c r="A415" s="180"/>
      <c r="B415" s="180"/>
      <c r="C415" s="207" t="s">
        <v>1020</v>
      </c>
      <c r="D415" s="187" t="s">
        <v>1053</v>
      </c>
      <c r="E415" s="377"/>
      <c r="F415" s="391"/>
      <c r="G415" s="379"/>
      <c r="H415" s="392"/>
    </row>
    <row r="416" spans="1:8" ht="13.5">
      <c r="A416" s="180"/>
      <c r="B416" s="180"/>
      <c r="C416" s="207" t="s">
        <v>1021</v>
      </c>
      <c r="D416" s="187" t="s">
        <v>1054</v>
      </c>
      <c r="E416" s="377"/>
      <c r="F416" s="391"/>
      <c r="G416" s="379"/>
      <c r="H416" s="392"/>
    </row>
    <row r="417" spans="1:8" ht="13.5">
      <c r="A417" s="180"/>
      <c r="B417" s="180"/>
      <c r="C417" s="207" t="s">
        <v>1022</v>
      </c>
      <c r="D417" s="187" t="s">
        <v>1055</v>
      </c>
      <c r="E417" s="377"/>
      <c r="F417" s="391"/>
      <c r="G417" s="379"/>
      <c r="H417" s="392"/>
    </row>
    <row r="418" spans="1:8" ht="13.5">
      <c r="A418" s="180"/>
      <c r="B418" s="180"/>
      <c r="C418" s="207" t="s">
        <v>1023</v>
      </c>
      <c r="D418" s="187" t="s">
        <v>1056</v>
      </c>
      <c r="E418" s="377"/>
      <c r="F418" s="391"/>
      <c r="G418" s="379"/>
      <c r="H418" s="392"/>
    </row>
    <row r="419" spans="1:8" ht="13.5">
      <c r="A419" s="180"/>
      <c r="B419" s="180"/>
      <c r="C419" s="207" t="s">
        <v>1024</v>
      </c>
      <c r="D419" s="187" t="s">
        <v>1057</v>
      </c>
      <c r="E419" s="377"/>
      <c r="F419" s="391"/>
      <c r="G419" s="379"/>
      <c r="H419" s="392"/>
    </row>
    <row r="420" spans="1:8" ht="13.5">
      <c r="A420" s="180"/>
      <c r="B420" s="180"/>
      <c r="C420" s="207" t="s">
        <v>1025</v>
      </c>
      <c r="D420" s="187" t="s">
        <v>1058</v>
      </c>
      <c r="E420" s="377"/>
      <c r="F420" s="391"/>
      <c r="G420" s="379"/>
      <c r="H420" s="392"/>
    </row>
    <row r="421" spans="1:8" ht="13.5">
      <c r="A421" s="180"/>
      <c r="B421" s="180"/>
      <c r="C421" s="207" t="s">
        <v>1026</v>
      </c>
      <c r="D421" s="187" t="s">
        <v>1059</v>
      </c>
      <c r="E421" s="377"/>
      <c r="F421" s="391"/>
      <c r="G421" s="379"/>
      <c r="H421" s="392"/>
    </row>
    <row r="422" spans="1:8" ht="13.5">
      <c r="A422" s="180"/>
      <c r="B422" s="180"/>
      <c r="C422" s="207" t="s">
        <v>1027</v>
      </c>
      <c r="D422" s="187" t="s">
        <v>1060</v>
      </c>
      <c r="E422" s="377"/>
      <c r="F422" s="391"/>
      <c r="G422" s="379"/>
      <c r="H422" s="392"/>
    </row>
    <row r="423" spans="1:8" ht="13.5">
      <c r="A423" s="180"/>
      <c r="B423" s="180"/>
      <c r="C423" s="207" t="s">
        <v>1028</v>
      </c>
      <c r="D423" s="187" t="s">
        <v>1061</v>
      </c>
      <c r="E423" s="377"/>
      <c r="F423" s="391"/>
      <c r="G423" s="379"/>
      <c r="H423" s="392"/>
    </row>
    <row r="424" spans="1:8" ht="13.5">
      <c r="A424" s="180"/>
      <c r="B424" s="180"/>
      <c r="C424" s="207" t="s">
        <v>1029</v>
      </c>
      <c r="D424" s="187" t="s">
        <v>1062</v>
      </c>
      <c r="E424" s="377"/>
      <c r="F424" s="391"/>
      <c r="G424" s="379"/>
      <c r="H424" s="392"/>
    </row>
    <row r="425" spans="1:8" ht="13.5">
      <c r="A425" s="180"/>
      <c r="B425" s="180"/>
      <c r="C425" s="207" t="s">
        <v>1030</v>
      </c>
      <c r="D425" s="187" t="s">
        <v>1063</v>
      </c>
      <c r="E425" s="377"/>
      <c r="F425" s="391"/>
      <c r="G425" s="379"/>
      <c r="H425" s="392"/>
    </row>
    <row r="426" spans="1:8" ht="15" thickBot="1">
      <c r="A426" s="180"/>
      <c r="B426" s="180"/>
      <c r="C426" s="726" t="s">
        <v>797</v>
      </c>
      <c r="D426" s="735"/>
      <c r="E426" s="217">
        <f>SUM(E392:E425)</f>
        <v>0</v>
      </c>
      <c r="F426" s="227">
        <f>SUM(F392:F425)</f>
        <v>0</v>
      </c>
      <c r="G426" s="198">
        <f>SUM(G392:G425)</f>
        <v>0</v>
      </c>
      <c r="H426" s="228">
        <f>SUM(H392:H425)</f>
        <v>0</v>
      </c>
    </row>
    <row r="427" spans="1:7" ht="15" thickBot="1">
      <c r="A427" s="180"/>
      <c r="B427" s="180"/>
      <c r="C427" s="226"/>
      <c r="D427" s="226"/>
      <c r="E427" s="204"/>
      <c r="F427" s="203"/>
      <c r="G427" s="204"/>
    </row>
    <row r="428" spans="1:8" ht="15" thickBot="1">
      <c r="A428" s="180"/>
      <c r="B428" s="213" t="s">
        <v>312</v>
      </c>
      <c r="C428" s="749" t="s">
        <v>489</v>
      </c>
      <c r="D428" s="750"/>
      <c r="E428" s="750"/>
      <c r="F428" s="750"/>
      <c r="G428" s="193"/>
      <c r="H428" s="194"/>
    </row>
    <row r="429" spans="1:8" ht="13.5">
      <c r="A429" s="180"/>
      <c r="B429" s="180"/>
      <c r="C429" s="222" t="s">
        <v>314</v>
      </c>
      <c r="D429" s="479" t="s">
        <v>90</v>
      </c>
      <c r="E429" s="783"/>
      <c r="F429" s="418"/>
      <c r="G429" s="783"/>
      <c r="H429" s="421"/>
    </row>
    <row r="430" spans="1:8" ht="13.5">
      <c r="A430" s="180"/>
      <c r="B430" s="180"/>
      <c r="C430" s="207" t="s">
        <v>316</v>
      </c>
      <c r="D430" s="480" t="s">
        <v>91</v>
      </c>
      <c r="E430" s="784"/>
      <c r="F430" s="419"/>
      <c r="G430" s="784"/>
      <c r="H430" s="416"/>
    </row>
    <row r="431" spans="1:8" ht="15" thickBot="1">
      <c r="A431" s="180"/>
      <c r="B431" s="180"/>
      <c r="C431" s="208" t="s">
        <v>317</v>
      </c>
      <c r="D431" s="481" t="s">
        <v>92</v>
      </c>
      <c r="E431" s="784"/>
      <c r="F431" s="420"/>
      <c r="G431" s="784"/>
      <c r="H431" s="417"/>
    </row>
    <row r="432" spans="1:8" ht="15" thickBot="1">
      <c r="A432" s="180"/>
      <c r="B432" s="180"/>
      <c r="C432" s="751" t="s">
        <v>797</v>
      </c>
      <c r="D432" s="752"/>
      <c r="E432" s="785"/>
      <c r="F432" s="233">
        <f>SUM(F429:F431)</f>
        <v>0</v>
      </c>
      <c r="G432" s="785"/>
      <c r="H432" s="234">
        <f>SUM(H429:H431)</f>
        <v>0</v>
      </c>
    </row>
    <row r="433" spans="1:7" ht="15" thickBot="1">
      <c r="A433" s="180"/>
      <c r="B433" s="180"/>
      <c r="C433" s="226"/>
      <c r="D433" s="226"/>
      <c r="E433" s="204"/>
      <c r="F433" s="203"/>
      <c r="G433" s="204"/>
    </row>
    <row r="434" spans="1:8" ht="15" thickBot="1">
      <c r="A434" s="180"/>
      <c r="B434" s="213" t="s">
        <v>327</v>
      </c>
      <c r="C434" s="749" t="s">
        <v>313</v>
      </c>
      <c r="D434" s="750"/>
      <c r="E434" s="750"/>
      <c r="F434" s="750"/>
      <c r="G434" s="193"/>
      <c r="H434" s="194"/>
    </row>
    <row r="435" spans="1:8" ht="13.5">
      <c r="A435" s="180"/>
      <c r="B435" s="180"/>
      <c r="C435" s="222" t="s">
        <v>1072</v>
      </c>
      <c r="D435" s="235" t="s">
        <v>315</v>
      </c>
      <c r="E435" s="763"/>
      <c r="F435" s="408"/>
      <c r="G435" s="763"/>
      <c r="H435" s="390"/>
    </row>
    <row r="436" spans="1:8" ht="13.5">
      <c r="A436" s="180"/>
      <c r="B436" s="180"/>
      <c r="C436" s="207" t="s">
        <v>171</v>
      </c>
      <c r="D436" s="236" t="s">
        <v>995</v>
      </c>
      <c r="E436" s="764"/>
      <c r="F436" s="409"/>
      <c r="G436" s="764"/>
      <c r="H436" s="392"/>
    </row>
    <row r="437" spans="1:8" ht="13.5">
      <c r="A437" s="180"/>
      <c r="B437" s="180"/>
      <c r="C437" s="207" t="s">
        <v>1073</v>
      </c>
      <c r="D437" s="236" t="s">
        <v>996</v>
      </c>
      <c r="E437" s="764"/>
      <c r="F437" s="409"/>
      <c r="G437" s="764"/>
      <c r="H437" s="392"/>
    </row>
    <row r="438" spans="1:8" ht="13.5">
      <c r="A438" s="180"/>
      <c r="B438" s="180"/>
      <c r="C438" s="207" t="s">
        <v>172</v>
      </c>
      <c r="D438" s="236" t="s">
        <v>318</v>
      </c>
      <c r="E438" s="764"/>
      <c r="F438" s="409"/>
      <c r="G438" s="764"/>
      <c r="H438" s="392"/>
    </row>
    <row r="439" spans="1:8" ht="13.5">
      <c r="A439" s="180"/>
      <c r="B439" s="180"/>
      <c r="C439" s="207" t="s">
        <v>173</v>
      </c>
      <c r="D439" s="236" t="s">
        <v>1064</v>
      </c>
      <c r="E439" s="764"/>
      <c r="F439" s="409"/>
      <c r="G439" s="764"/>
      <c r="H439" s="392"/>
    </row>
    <row r="440" spans="1:8" ht="13.5">
      <c r="A440" s="180"/>
      <c r="B440" s="180"/>
      <c r="C440" s="207" t="s">
        <v>1074</v>
      </c>
      <c r="D440" s="236" t="s">
        <v>319</v>
      </c>
      <c r="E440" s="764"/>
      <c r="F440" s="409"/>
      <c r="G440" s="764"/>
      <c r="H440" s="392"/>
    </row>
    <row r="441" spans="1:8" ht="13.5">
      <c r="A441" s="180"/>
      <c r="B441" s="180"/>
      <c r="C441" s="207" t="s">
        <v>1075</v>
      </c>
      <c r="D441" s="236" t="s">
        <v>320</v>
      </c>
      <c r="E441" s="764"/>
      <c r="F441" s="409"/>
      <c r="G441" s="764"/>
      <c r="H441" s="392"/>
    </row>
    <row r="442" spans="1:8" ht="13.5">
      <c r="A442" s="180"/>
      <c r="B442" s="180"/>
      <c r="C442" s="207" t="s">
        <v>1076</v>
      </c>
      <c r="D442" s="236" t="s">
        <v>321</v>
      </c>
      <c r="E442" s="764"/>
      <c r="F442" s="409"/>
      <c r="G442" s="764"/>
      <c r="H442" s="392"/>
    </row>
    <row r="443" spans="1:8" ht="13.5">
      <c r="A443" s="180"/>
      <c r="B443" s="180"/>
      <c r="C443" s="207" t="s">
        <v>1077</v>
      </c>
      <c r="D443" s="236" t="s">
        <v>481</v>
      </c>
      <c r="E443" s="764"/>
      <c r="F443" s="409"/>
      <c r="G443" s="764"/>
      <c r="H443" s="392"/>
    </row>
    <row r="444" spans="1:8" ht="13.5">
      <c r="A444" s="180"/>
      <c r="B444" s="180"/>
      <c r="C444" s="207" t="s">
        <v>1078</v>
      </c>
      <c r="D444" s="236" t="s">
        <v>322</v>
      </c>
      <c r="E444" s="764"/>
      <c r="F444" s="409"/>
      <c r="G444" s="764"/>
      <c r="H444" s="392"/>
    </row>
    <row r="445" spans="1:8" ht="13.5">
      <c r="A445" s="180"/>
      <c r="B445" s="180"/>
      <c r="C445" s="207" t="s">
        <v>1079</v>
      </c>
      <c r="D445" s="236" t="s">
        <v>323</v>
      </c>
      <c r="E445" s="764"/>
      <c r="F445" s="409"/>
      <c r="G445" s="764"/>
      <c r="H445" s="392"/>
    </row>
    <row r="446" spans="1:8" ht="13.5">
      <c r="A446" s="180"/>
      <c r="B446" s="180"/>
      <c r="C446" s="207" t="s">
        <v>1080</v>
      </c>
      <c r="D446" s="236" t="s">
        <v>1065</v>
      </c>
      <c r="E446" s="764"/>
      <c r="F446" s="409"/>
      <c r="G446" s="764"/>
      <c r="H446" s="392"/>
    </row>
    <row r="447" spans="1:8" ht="13.5">
      <c r="A447" s="180"/>
      <c r="B447" s="180"/>
      <c r="C447" s="207" t="s">
        <v>1081</v>
      </c>
      <c r="D447" s="236" t="s">
        <v>1066</v>
      </c>
      <c r="E447" s="764"/>
      <c r="F447" s="409"/>
      <c r="G447" s="764"/>
      <c r="H447" s="392"/>
    </row>
    <row r="448" spans="1:8" ht="13.5">
      <c r="A448" s="180"/>
      <c r="B448" s="180"/>
      <c r="C448" s="207" t="s">
        <v>1082</v>
      </c>
      <c r="D448" s="236" t="s">
        <v>324</v>
      </c>
      <c r="E448" s="764"/>
      <c r="F448" s="409"/>
      <c r="G448" s="764"/>
      <c r="H448" s="392"/>
    </row>
    <row r="449" spans="1:8" ht="13.5">
      <c r="A449" s="180"/>
      <c r="B449" s="180"/>
      <c r="C449" s="207" t="s">
        <v>1083</v>
      </c>
      <c r="D449" s="236" t="s">
        <v>325</v>
      </c>
      <c r="E449" s="764"/>
      <c r="F449" s="391"/>
      <c r="G449" s="764"/>
      <c r="H449" s="392"/>
    </row>
    <row r="450" spans="1:8" ht="13.5">
      <c r="A450" s="180"/>
      <c r="B450" s="180"/>
      <c r="C450" s="207" t="s">
        <v>1084</v>
      </c>
      <c r="D450" s="236" t="s">
        <v>326</v>
      </c>
      <c r="E450" s="764"/>
      <c r="F450" s="391"/>
      <c r="G450" s="764"/>
      <c r="H450" s="392"/>
    </row>
    <row r="451" spans="1:8" ht="13.5">
      <c r="A451" s="180"/>
      <c r="B451" s="180"/>
      <c r="C451" s="207" t="s">
        <v>1085</v>
      </c>
      <c r="D451" s="478" t="s">
        <v>1068</v>
      </c>
      <c r="E451" s="764"/>
      <c r="F451" s="401"/>
      <c r="G451" s="764"/>
      <c r="H451" s="402"/>
    </row>
    <row r="452" spans="1:8" ht="13.5">
      <c r="A452" s="180"/>
      <c r="B452" s="180"/>
      <c r="C452" s="207" t="s">
        <v>1086</v>
      </c>
      <c r="D452" s="478" t="s">
        <v>1069</v>
      </c>
      <c r="E452" s="764"/>
      <c r="F452" s="401"/>
      <c r="G452" s="764"/>
      <c r="H452" s="402"/>
    </row>
    <row r="453" spans="1:8" ht="27.75">
      <c r="A453" s="180"/>
      <c r="B453" s="180"/>
      <c r="C453" s="207" t="s">
        <v>1087</v>
      </c>
      <c r="D453" s="534" t="s">
        <v>1070</v>
      </c>
      <c r="E453" s="764"/>
      <c r="F453" s="401"/>
      <c r="G453" s="764"/>
      <c r="H453" s="402"/>
    </row>
    <row r="454" spans="1:8" ht="13.5">
      <c r="A454" s="180"/>
      <c r="B454" s="180"/>
      <c r="C454" s="207" t="s">
        <v>1088</v>
      </c>
      <c r="D454" s="478" t="s">
        <v>1071</v>
      </c>
      <c r="E454" s="764"/>
      <c r="F454" s="401"/>
      <c r="G454" s="764"/>
      <c r="H454" s="402"/>
    </row>
    <row r="455" spans="1:8" ht="15" thickBot="1">
      <c r="A455" s="180"/>
      <c r="B455" s="180"/>
      <c r="C455" s="223" t="s">
        <v>1089</v>
      </c>
      <c r="D455" s="237" t="s">
        <v>1067</v>
      </c>
      <c r="E455" s="764"/>
      <c r="F455" s="394"/>
      <c r="G455" s="764"/>
      <c r="H455" s="395"/>
    </row>
    <row r="456" spans="1:8" ht="15" thickBot="1">
      <c r="A456" s="180"/>
      <c r="B456" s="180"/>
      <c r="C456" s="751" t="s">
        <v>797</v>
      </c>
      <c r="D456" s="752"/>
      <c r="E456" s="765"/>
      <c r="F456" s="227">
        <f>SUM(F435:F455)</f>
        <v>0</v>
      </c>
      <c r="G456" s="765"/>
      <c r="H456" s="228">
        <f>SUM(H435:H455)</f>
        <v>0</v>
      </c>
    </row>
    <row r="457" spans="1:10" s="6" customFormat="1" ht="15" thickBot="1">
      <c r="A457" s="180"/>
      <c r="B457" s="180"/>
      <c r="C457" s="229"/>
      <c r="D457" s="238"/>
      <c r="E457" s="239"/>
      <c r="F457" s="240"/>
      <c r="G457" s="239"/>
      <c r="H457" s="240"/>
      <c r="J457" s="5"/>
    </row>
    <row r="458" spans="1:8" ht="15" thickBot="1">
      <c r="A458" s="180"/>
      <c r="B458" s="213" t="s">
        <v>1090</v>
      </c>
      <c r="C458" s="719" t="s">
        <v>1094</v>
      </c>
      <c r="D458" s="720"/>
      <c r="E458" s="720"/>
      <c r="F458" s="720"/>
      <c r="G458" s="205"/>
      <c r="H458" s="206"/>
    </row>
    <row r="459" spans="1:8" ht="27.75">
      <c r="A459" s="180"/>
      <c r="B459" s="180"/>
      <c r="C459" s="222" t="s">
        <v>1091</v>
      </c>
      <c r="D459" s="258" t="s">
        <v>1095</v>
      </c>
      <c r="E459" s="373"/>
      <c r="F459" s="389"/>
      <c r="G459" s="375"/>
      <c r="H459" s="390"/>
    </row>
    <row r="460" spans="1:8" ht="27.75">
      <c r="A460" s="180"/>
      <c r="B460" s="180"/>
      <c r="C460" s="207" t="s">
        <v>1092</v>
      </c>
      <c r="D460" s="260" t="s">
        <v>1096</v>
      </c>
      <c r="E460" s="377"/>
      <c r="F460" s="391"/>
      <c r="G460" s="379"/>
      <c r="H460" s="392"/>
    </row>
    <row r="461" spans="1:8" ht="13.5">
      <c r="A461" s="180"/>
      <c r="B461" s="180"/>
      <c r="C461" s="207" t="s">
        <v>1093</v>
      </c>
      <c r="D461" s="260" t="s">
        <v>1097</v>
      </c>
      <c r="E461" s="377"/>
      <c r="F461" s="391"/>
      <c r="G461" s="379"/>
      <c r="H461" s="392"/>
    </row>
    <row r="462" spans="1:8" ht="15" thickBot="1">
      <c r="A462" s="180"/>
      <c r="B462" s="180"/>
      <c r="C462" s="726" t="s">
        <v>797</v>
      </c>
      <c r="D462" s="735"/>
      <c r="E462" s="217">
        <f>SUM(E459:E461)</f>
        <v>0</v>
      </c>
      <c r="F462" s="227">
        <f>SUM(F459:F461)</f>
        <v>0</v>
      </c>
      <c r="G462" s="198">
        <f>SUM(G459:G461)</f>
        <v>0</v>
      </c>
      <c r="H462" s="228">
        <f>SUM(H459:H461)</f>
        <v>0</v>
      </c>
    </row>
    <row r="463" spans="1:8" ht="15" thickBot="1">
      <c r="A463" s="180"/>
      <c r="B463" s="241"/>
      <c r="C463" s="245"/>
      <c r="D463" s="245"/>
      <c r="E463" s="204"/>
      <c r="F463" s="203"/>
      <c r="G463" s="204"/>
      <c r="H463" s="246"/>
    </row>
    <row r="464" spans="1:8" ht="15" thickBot="1">
      <c r="A464" s="180"/>
      <c r="B464" s="213" t="s">
        <v>1098</v>
      </c>
      <c r="C464" s="749" t="s">
        <v>1099</v>
      </c>
      <c r="D464" s="750"/>
      <c r="E464" s="750"/>
      <c r="F464" s="750"/>
      <c r="G464" s="247"/>
      <c r="H464" s="194"/>
    </row>
    <row r="465" spans="1:8" ht="13.5">
      <c r="A465" s="180"/>
      <c r="B465" s="180"/>
      <c r="C465" s="222" t="s">
        <v>1100</v>
      </c>
      <c r="D465" s="185" t="s">
        <v>1103</v>
      </c>
      <c r="E465" s="763"/>
      <c r="F465" s="412"/>
      <c r="G465" s="763"/>
      <c r="H465" s="415"/>
    </row>
    <row r="466" spans="1:8" ht="13.5">
      <c r="A466" s="180"/>
      <c r="B466" s="180"/>
      <c r="C466" s="207" t="s">
        <v>1101</v>
      </c>
      <c r="D466" s="187" t="s">
        <v>1104</v>
      </c>
      <c r="E466" s="764"/>
      <c r="F466" s="413"/>
      <c r="G466" s="764"/>
      <c r="H466" s="416"/>
    </row>
    <row r="467" spans="1:8" ht="15" thickBot="1">
      <c r="A467" s="180"/>
      <c r="B467" s="180"/>
      <c r="C467" s="208" t="s">
        <v>1102</v>
      </c>
      <c r="D467" s="248" t="s">
        <v>1105</v>
      </c>
      <c r="E467" s="764"/>
      <c r="F467" s="414"/>
      <c r="G467" s="764"/>
      <c r="H467" s="417"/>
    </row>
    <row r="468" spans="1:8" ht="15" thickBot="1">
      <c r="A468" s="180"/>
      <c r="B468" s="180"/>
      <c r="C468" s="717" t="s">
        <v>797</v>
      </c>
      <c r="D468" s="718"/>
      <c r="E468" s="765"/>
      <c r="F468" s="233">
        <f>SUM(F465:F467)</f>
        <v>0</v>
      </c>
      <c r="G468" s="765"/>
      <c r="H468" s="249">
        <f>SUM(H465:H467)</f>
        <v>0</v>
      </c>
    </row>
    <row r="469" spans="1:8" s="6" customFormat="1" ht="15" thickBot="1">
      <c r="A469" s="180"/>
      <c r="B469" s="180"/>
      <c r="C469" s="229"/>
      <c r="D469" s="250"/>
      <c r="E469" s="190"/>
      <c r="F469" s="191"/>
      <c r="G469" s="180"/>
      <c r="H469" s="167"/>
    </row>
    <row r="470" spans="1:8" ht="15" thickBot="1">
      <c r="A470" s="180"/>
      <c r="B470" s="213" t="s">
        <v>1106</v>
      </c>
      <c r="C470" s="749" t="s">
        <v>1109</v>
      </c>
      <c r="D470" s="750"/>
      <c r="E470" s="750"/>
      <c r="F470" s="750"/>
      <c r="G470" s="247"/>
      <c r="H470" s="194"/>
    </row>
    <row r="471" spans="1:8" ht="15" thickBot="1">
      <c r="A471" s="180"/>
      <c r="B471" s="180"/>
      <c r="C471" s="222" t="s">
        <v>1107</v>
      </c>
      <c r="D471" s="185" t="s">
        <v>1108</v>
      </c>
      <c r="E471" s="763"/>
      <c r="F471" s="412"/>
      <c r="G471" s="763"/>
      <c r="H471" s="415"/>
    </row>
    <row r="472" spans="1:8" ht="15" thickBot="1">
      <c r="A472" s="180"/>
      <c r="B472" s="180"/>
      <c r="C472" s="717" t="s">
        <v>797</v>
      </c>
      <c r="D472" s="718"/>
      <c r="E472" s="765"/>
      <c r="F472" s="233">
        <f>SUM(F471:F471)</f>
        <v>0</v>
      </c>
      <c r="G472" s="765"/>
      <c r="H472" s="249">
        <f>SUM(H471:H471)</f>
        <v>0</v>
      </c>
    </row>
    <row r="473" spans="1:8" s="6" customFormat="1" ht="15" thickBot="1">
      <c r="A473" s="180"/>
      <c r="B473" s="180"/>
      <c r="C473" s="229"/>
      <c r="D473" s="250"/>
      <c r="E473" s="190"/>
      <c r="F473" s="191"/>
      <c r="G473" s="180"/>
      <c r="H473" s="167"/>
    </row>
    <row r="474" spans="1:8" ht="18.75" thickBot="1">
      <c r="A474" s="180"/>
      <c r="B474" s="770" t="s">
        <v>96</v>
      </c>
      <c r="C474" s="771"/>
      <c r="D474" s="772"/>
      <c r="E474" s="251"/>
      <c r="F474" s="252">
        <f>F472+F468+F462+F456+F432+F426+F389+F371+F362+F339+F316+F308+F292+F267+F242+F235+F221+F205+F192+F177+F150+F96+F86+F69+F40+F26+F21</f>
        <v>0</v>
      </c>
      <c r="G474" s="251"/>
      <c r="H474" s="252">
        <f>H472+H468+H462+H456+H432+H426+H389+H371+H362+H339+H316+H308+H292+H267+H242+H235+H221+H205+H192+H177+H150+H96+H86+H69+H40+H26+H21</f>
        <v>0</v>
      </c>
    </row>
    <row r="475" spans="1:8" s="6" customFormat="1" ht="13.5">
      <c r="A475" s="241"/>
      <c r="B475" s="241"/>
      <c r="C475" s="241"/>
      <c r="D475" s="241"/>
      <c r="E475" s="180"/>
      <c r="F475" s="242"/>
      <c r="G475" s="180"/>
      <c r="H475" s="242"/>
    </row>
    <row r="476" spans="1:8" s="6" customFormat="1" ht="13.5">
      <c r="A476" s="241"/>
      <c r="B476" s="241"/>
      <c r="C476" s="241"/>
      <c r="D476" s="241"/>
      <c r="E476" s="180"/>
      <c r="F476" s="242"/>
      <c r="G476" s="180"/>
      <c r="H476" s="242"/>
    </row>
    <row r="477" spans="1:8" s="6" customFormat="1" ht="15" thickBot="1">
      <c r="A477" s="241"/>
      <c r="B477" s="241"/>
      <c r="C477" s="241"/>
      <c r="D477" s="241"/>
      <c r="E477" s="180"/>
      <c r="F477" s="242"/>
      <c r="G477" s="180"/>
      <c r="H477" s="242"/>
    </row>
    <row r="478" spans="2:8" ht="15" thickBot="1">
      <c r="B478" s="743" t="s">
        <v>174</v>
      </c>
      <c r="C478" s="744"/>
      <c r="D478" s="745"/>
      <c r="E478" s="174"/>
      <c r="F478" s="175"/>
      <c r="G478" s="176"/>
      <c r="H478" s="177"/>
    </row>
    <row r="479" spans="1:7" ht="15" thickBot="1">
      <c r="A479" s="178"/>
      <c r="B479" s="253"/>
      <c r="C479" s="253"/>
      <c r="D479" s="201"/>
      <c r="E479" s="202"/>
      <c r="F479" s="203"/>
      <c r="G479" s="204"/>
    </row>
    <row r="480" spans="1:8" ht="15" thickBot="1">
      <c r="A480" s="254"/>
      <c r="B480" s="255" t="s">
        <v>175</v>
      </c>
      <c r="C480" s="728" t="s">
        <v>176</v>
      </c>
      <c r="D480" s="729"/>
      <c r="E480" s="729"/>
      <c r="F480" s="729"/>
      <c r="G480" s="256"/>
      <c r="H480" s="194"/>
    </row>
    <row r="481" spans="1:8" ht="13.5">
      <c r="A481" s="254"/>
      <c r="B481" s="178"/>
      <c r="C481" s="257" t="s">
        <v>177</v>
      </c>
      <c r="D481" s="258" t="s">
        <v>178</v>
      </c>
      <c r="E481" s="732"/>
      <c r="F481" s="389"/>
      <c r="G481" s="732"/>
      <c r="H481" s="390"/>
    </row>
    <row r="482" spans="1:8" ht="13.5">
      <c r="A482" s="254"/>
      <c r="B482" s="178"/>
      <c r="C482" s="259" t="s">
        <v>179</v>
      </c>
      <c r="D482" s="260" t="s">
        <v>180</v>
      </c>
      <c r="E482" s="733"/>
      <c r="F482" s="391"/>
      <c r="G482" s="733"/>
      <c r="H482" s="392"/>
    </row>
    <row r="483" spans="1:8" ht="15" thickBot="1">
      <c r="A483" s="254"/>
      <c r="B483" s="178"/>
      <c r="C483" s="261" t="s">
        <v>181</v>
      </c>
      <c r="D483" s="262" t="s">
        <v>182</v>
      </c>
      <c r="E483" s="733"/>
      <c r="F483" s="401"/>
      <c r="G483" s="733"/>
      <c r="H483" s="402"/>
    </row>
    <row r="484" spans="1:8" ht="15" thickBot="1">
      <c r="A484" s="254"/>
      <c r="B484" s="178"/>
      <c r="C484" s="787" t="s">
        <v>797</v>
      </c>
      <c r="D484" s="788"/>
      <c r="E484" s="734"/>
      <c r="F484" s="231">
        <f>SUM(F481:F483)</f>
        <v>0</v>
      </c>
      <c r="G484" s="734"/>
      <c r="H484" s="232">
        <f>SUM(H481:H483)</f>
        <v>0</v>
      </c>
    </row>
    <row r="485" spans="1:7" ht="15" thickBot="1">
      <c r="A485" s="178"/>
      <c r="B485" s="178"/>
      <c r="C485" s="253"/>
      <c r="D485" s="263"/>
      <c r="E485" s="264"/>
      <c r="F485" s="203"/>
      <c r="G485" s="204"/>
    </row>
    <row r="486" spans="1:8" ht="15" thickBot="1">
      <c r="A486" s="178"/>
      <c r="B486" s="255" t="s">
        <v>183</v>
      </c>
      <c r="C486" s="728" t="s">
        <v>184</v>
      </c>
      <c r="D486" s="729"/>
      <c r="E486" s="729"/>
      <c r="F486" s="729"/>
      <c r="G486" s="256"/>
      <c r="H486" s="194"/>
    </row>
    <row r="487" spans="1:8" ht="13.5">
      <c r="A487" s="178"/>
      <c r="B487" s="178"/>
      <c r="C487" s="214" t="s">
        <v>185</v>
      </c>
      <c r="D487" s="258" t="s">
        <v>186</v>
      </c>
      <c r="E487" s="732"/>
      <c r="F487" s="389"/>
      <c r="G487" s="732"/>
      <c r="H487" s="390"/>
    </row>
    <row r="488" spans="1:8" ht="13.5">
      <c r="A488" s="178"/>
      <c r="B488" s="178"/>
      <c r="C488" s="215" t="s">
        <v>187</v>
      </c>
      <c r="D488" s="260" t="s">
        <v>188</v>
      </c>
      <c r="E488" s="733"/>
      <c r="F488" s="391"/>
      <c r="G488" s="733"/>
      <c r="H488" s="392"/>
    </row>
    <row r="489" spans="1:8" ht="13.5">
      <c r="A489" s="178"/>
      <c r="B489" s="178"/>
      <c r="C489" s="215" t="s">
        <v>189</v>
      </c>
      <c r="D489" s="260" t="s">
        <v>190</v>
      </c>
      <c r="E489" s="733"/>
      <c r="F489" s="391"/>
      <c r="G489" s="733"/>
      <c r="H489" s="392"/>
    </row>
    <row r="490" spans="1:8" ht="13.5">
      <c r="A490" s="178"/>
      <c r="B490" s="178"/>
      <c r="C490" s="215" t="s">
        <v>191</v>
      </c>
      <c r="D490" s="260" t="s">
        <v>192</v>
      </c>
      <c r="E490" s="733"/>
      <c r="F490" s="391"/>
      <c r="G490" s="733"/>
      <c r="H490" s="392"/>
    </row>
    <row r="491" spans="1:8" ht="13.5">
      <c r="A491" s="178"/>
      <c r="B491" s="178"/>
      <c r="C491" s="215" t="s">
        <v>193</v>
      </c>
      <c r="D491" s="260" t="s">
        <v>194</v>
      </c>
      <c r="E491" s="733"/>
      <c r="F491" s="391"/>
      <c r="G491" s="733"/>
      <c r="H491" s="392"/>
    </row>
    <row r="492" spans="1:8" ht="15" thickBot="1">
      <c r="A492" s="178"/>
      <c r="B492" s="178"/>
      <c r="C492" s="219" t="s">
        <v>195</v>
      </c>
      <c r="D492" s="262" t="s">
        <v>196</v>
      </c>
      <c r="E492" s="733"/>
      <c r="F492" s="401"/>
      <c r="G492" s="733"/>
      <c r="H492" s="402"/>
    </row>
    <row r="493" spans="1:8" ht="15" thickBot="1">
      <c r="A493" s="178"/>
      <c r="B493" s="178"/>
      <c r="C493" s="265" t="s">
        <v>797</v>
      </c>
      <c r="D493" s="266"/>
      <c r="E493" s="734"/>
      <c r="F493" s="231">
        <f>SUM(F487:F492)</f>
        <v>0</v>
      </c>
      <c r="G493" s="734"/>
      <c r="H493" s="232">
        <f>SUM(H487:H492)</f>
        <v>0</v>
      </c>
    </row>
    <row r="494" spans="1:7" ht="15" thickBot="1">
      <c r="A494" s="178"/>
      <c r="B494" s="178"/>
      <c r="C494" s="253"/>
      <c r="D494" s="263"/>
      <c r="E494" s="264"/>
      <c r="F494" s="203"/>
      <c r="G494" s="204"/>
    </row>
    <row r="495" spans="1:8" ht="15" thickBot="1">
      <c r="A495" s="178"/>
      <c r="B495" s="255" t="s">
        <v>197</v>
      </c>
      <c r="C495" s="728" t="s">
        <v>198</v>
      </c>
      <c r="D495" s="729"/>
      <c r="E495" s="729"/>
      <c r="F495" s="729"/>
      <c r="G495" s="256"/>
      <c r="H495" s="194"/>
    </row>
    <row r="496" spans="1:8" ht="13.5">
      <c r="A496" s="178"/>
      <c r="B496" s="178"/>
      <c r="C496" s="214" t="s">
        <v>199</v>
      </c>
      <c r="D496" s="258" t="s">
        <v>365</v>
      </c>
      <c r="E496" s="789"/>
      <c r="F496" s="389"/>
      <c r="G496" s="789"/>
      <c r="H496" s="390"/>
    </row>
    <row r="497" spans="1:8" ht="13.5">
      <c r="A497" s="178"/>
      <c r="B497" s="178"/>
      <c r="C497" s="215" t="s">
        <v>366</v>
      </c>
      <c r="D497" s="260" t="s">
        <v>367</v>
      </c>
      <c r="E497" s="790"/>
      <c r="F497" s="391"/>
      <c r="G497" s="790"/>
      <c r="H497" s="392"/>
    </row>
    <row r="498" spans="1:8" ht="15" thickBot="1">
      <c r="A498" s="178"/>
      <c r="B498" s="178"/>
      <c r="C498" s="216" t="s">
        <v>368</v>
      </c>
      <c r="D498" s="267" t="s">
        <v>369</v>
      </c>
      <c r="E498" s="790"/>
      <c r="F498" s="394"/>
      <c r="G498" s="790"/>
      <c r="H498" s="395"/>
    </row>
    <row r="499" spans="1:8" ht="15" thickBot="1">
      <c r="A499" s="178"/>
      <c r="B499" s="178"/>
      <c r="C499" s="726" t="s">
        <v>797</v>
      </c>
      <c r="D499" s="727"/>
      <c r="E499" s="791"/>
      <c r="F499" s="268">
        <f>SUM(F496:F498)</f>
        <v>0</v>
      </c>
      <c r="G499" s="791"/>
      <c r="H499" s="228">
        <f>SUM(H496:H498)</f>
        <v>0</v>
      </c>
    </row>
    <row r="500" spans="1:7" ht="15" thickBot="1">
      <c r="A500" s="178"/>
      <c r="B500" s="178"/>
      <c r="C500" s="253"/>
      <c r="D500" s="263"/>
      <c r="E500" s="264"/>
      <c r="F500" s="203"/>
      <c r="G500" s="204"/>
    </row>
    <row r="501" spans="1:8" ht="15" thickBot="1">
      <c r="A501" s="178"/>
      <c r="B501" s="255" t="s">
        <v>370</v>
      </c>
      <c r="C501" s="728" t="s">
        <v>371</v>
      </c>
      <c r="D501" s="729"/>
      <c r="E501" s="729"/>
      <c r="F501" s="729"/>
      <c r="G501" s="256"/>
      <c r="H501" s="194"/>
    </row>
    <row r="502" spans="1:8" ht="13.5">
      <c r="A502" s="178"/>
      <c r="B502" s="178"/>
      <c r="C502" s="214" t="s">
        <v>372</v>
      </c>
      <c r="D502" s="258" t="s">
        <v>373</v>
      </c>
      <c r="E502" s="732"/>
      <c r="F502" s="389"/>
      <c r="G502" s="732"/>
      <c r="H502" s="390"/>
    </row>
    <row r="503" spans="1:8" ht="13.5">
      <c r="A503" s="178"/>
      <c r="B503" s="178"/>
      <c r="C503" s="215" t="s">
        <v>374</v>
      </c>
      <c r="D503" s="260" t="s">
        <v>375</v>
      </c>
      <c r="E503" s="733"/>
      <c r="F503" s="391"/>
      <c r="G503" s="733"/>
      <c r="H503" s="392"/>
    </row>
    <row r="504" spans="1:8" ht="13.5">
      <c r="A504" s="178"/>
      <c r="B504" s="178"/>
      <c r="C504" s="215" t="s">
        <v>376</v>
      </c>
      <c r="D504" s="260" t="s">
        <v>377</v>
      </c>
      <c r="E504" s="733"/>
      <c r="F504" s="391"/>
      <c r="G504" s="733"/>
      <c r="H504" s="392"/>
    </row>
    <row r="505" spans="1:8" ht="13.5">
      <c r="A505" s="178"/>
      <c r="B505" s="178"/>
      <c r="C505" s="215" t="s">
        <v>1171</v>
      </c>
      <c r="D505" s="260" t="s">
        <v>378</v>
      </c>
      <c r="E505" s="733"/>
      <c r="F505" s="391"/>
      <c r="G505" s="733"/>
      <c r="H505" s="392"/>
    </row>
    <row r="506" spans="1:8" ht="13.5">
      <c r="A506" s="178"/>
      <c r="B506" s="178"/>
      <c r="C506" s="215" t="s">
        <v>219</v>
      </c>
      <c r="D506" s="260" t="s">
        <v>380</v>
      </c>
      <c r="E506" s="733"/>
      <c r="F506" s="391"/>
      <c r="G506" s="733"/>
      <c r="H506" s="392"/>
    </row>
    <row r="507" spans="1:8" ht="13.5">
      <c r="A507" s="178"/>
      <c r="B507" s="178"/>
      <c r="C507" s="215" t="s">
        <v>381</v>
      </c>
      <c r="D507" s="260" t="s">
        <v>382</v>
      </c>
      <c r="E507" s="733"/>
      <c r="F507" s="391"/>
      <c r="G507" s="733"/>
      <c r="H507" s="392"/>
    </row>
    <row r="508" spans="1:8" ht="13.5">
      <c r="A508" s="178"/>
      <c r="B508" s="178"/>
      <c r="C508" s="215" t="s">
        <v>383</v>
      </c>
      <c r="D508" s="260" t="s">
        <v>384</v>
      </c>
      <c r="E508" s="733"/>
      <c r="F508" s="391"/>
      <c r="G508" s="733"/>
      <c r="H508" s="392"/>
    </row>
    <row r="509" spans="1:8" ht="15" thickBot="1">
      <c r="A509" s="178"/>
      <c r="B509" s="178"/>
      <c r="C509" s="219" t="s">
        <v>385</v>
      </c>
      <c r="D509" s="262" t="s">
        <v>220</v>
      </c>
      <c r="E509" s="733"/>
      <c r="F509" s="401"/>
      <c r="G509" s="733"/>
      <c r="H509" s="402"/>
    </row>
    <row r="510" spans="1:8" ht="15" thickBot="1">
      <c r="A510" s="178"/>
      <c r="B510" s="178"/>
      <c r="C510" s="768" t="s">
        <v>797</v>
      </c>
      <c r="D510" s="769"/>
      <c r="E510" s="734"/>
      <c r="F510" s="231">
        <f>SUM(F502:F509)</f>
        <v>0</v>
      </c>
      <c r="G510" s="734"/>
      <c r="H510" s="232">
        <f>SUM(H502:H509)</f>
        <v>0</v>
      </c>
    </row>
    <row r="511" spans="1:7" ht="15" thickBot="1">
      <c r="A511" s="178"/>
      <c r="B511" s="178"/>
      <c r="C511" s="253"/>
      <c r="D511" s="263"/>
      <c r="E511" s="264"/>
      <c r="F511" s="203"/>
      <c r="G511" s="204"/>
    </row>
    <row r="512" spans="1:8" ht="15" thickBot="1">
      <c r="A512" s="178"/>
      <c r="B512" s="255" t="s">
        <v>221</v>
      </c>
      <c r="C512" s="728" t="s">
        <v>222</v>
      </c>
      <c r="D512" s="729"/>
      <c r="E512" s="729"/>
      <c r="F512" s="729"/>
      <c r="G512" s="256"/>
      <c r="H512" s="194"/>
    </row>
    <row r="513" spans="1:8" ht="13.5">
      <c r="A513" s="178"/>
      <c r="B513" s="178"/>
      <c r="C513" s="214" t="s">
        <v>223</v>
      </c>
      <c r="D513" s="258" t="s">
        <v>224</v>
      </c>
      <c r="E513" s="732"/>
      <c r="F513" s="389"/>
      <c r="G513" s="732"/>
      <c r="H513" s="390"/>
    </row>
    <row r="514" spans="1:8" ht="13.5">
      <c r="A514" s="178"/>
      <c r="B514" s="178"/>
      <c r="C514" s="215" t="s">
        <v>225</v>
      </c>
      <c r="D514" s="260" t="s">
        <v>226</v>
      </c>
      <c r="E514" s="733"/>
      <c r="F514" s="391"/>
      <c r="G514" s="733"/>
      <c r="H514" s="392"/>
    </row>
    <row r="515" spans="1:8" ht="13.5">
      <c r="A515" s="178"/>
      <c r="B515" s="178"/>
      <c r="C515" s="215" t="s">
        <v>227</v>
      </c>
      <c r="D515" s="260" t="s">
        <v>228</v>
      </c>
      <c r="E515" s="733"/>
      <c r="F515" s="391"/>
      <c r="G515" s="733"/>
      <c r="H515" s="392"/>
    </row>
    <row r="516" spans="1:8" ht="13.5">
      <c r="A516" s="178"/>
      <c r="B516" s="178"/>
      <c r="C516" s="215" t="s">
        <v>229</v>
      </c>
      <c r="D516" s="260" t="s">
        <v>230</v>
      </c>
      <c r="E516" s="733"/>
      <c r="F516" s="391"/>
      <c r="G516" s="733"/>
      <c r="H516" s="392"/>
    </row>
    <row r="517" spans="1:8" ht="15" thickBot="1">
      <c r="A517" s="178"/>
      <c r="B517" s="178"/>
      <c r="C517" s="216" t="s">
        <v>1170</v>
      </c>
      <c r="D517" s="267" t="s">
        <v>83</v>
      </c>
      <c r="E517" s="733"/>
      <c r="F517" s="394"/>
      <c r="G517" s="733"/>
      <c r="H517" s="395"/>
    </row>
    <row r="518" spans="1:8" ht="15" thickBot="1">
      <c r="A518" s="178"/>
      <c r="B518" s="178"/>
      <c r="C518" s="766" t="s">
        <v>797</v>
      </c>
      <c r="D518" s="767"/>
      <c r="E518" s="734"/>
      <c r="F518" s="227">
        <f>SUM(F513:F517)</f>
        <v>0</v>
      </c>
      <c r="G518" s="734"/>
      <c r="H518" s="228">
        <f>SUM(H513:H517)</f>
        <v>0</v>
      </c>
    </row>
    <row r="519" spans="1:7" ht="15" thickBot="1">
      <c r="A519" s="178"/>
      <c r="B519" s="178"/>
      <c r="C519" s="253"/>
      <c r="D519" s="263"/>
      <c r="E519" s="264"/>
      <c r="F519" s="203"/>
      <c r="G519" s="204"/>
    </row>
    <row r="520" spans="1:8" ht="15" thickBot="1">
      <c r="A520" s="178"/>
      <c r="B520" s="255" t="s">
        <v>231</v>
      </c>
      <c r="C520" s="728" t="s">
        <v>232</v>
      </c>
      <c r="D520" s="729"/>
      <c r="E520" s="729"/>
      <c r="F520" s="729"/>
      <c r="G520" s="256"/>
      <c r="H520" s="194"/>
    </row>
    <row r="521" spans="1:8" ht="13.5">
      <c r="A521" s="178"/>
      <c r="B521" s="178"/>
      <c r="C521" s="214" t="s">
        <v>233</v>
      </c>
      <c r="D521" s="258" t="s">
        <v>234</v>
      </c>
      <c r="E521" s="732"/>
      <c r="F521" s="389"/>
      <c r="G521" s="732"/>
      <c r="H521" s="390"/>
    </row>
    <row r="522" spans="1:8" ht="13.5">
      <c r="A522" s="178"/>
      <c r="B522" s="178"/>
      <c r="C522" s="215" t="s">
        <v>235</v>
      </c>
      <c r="D522" s="260" t="s">
        <v>236</v>
      </c>
      <c r="E522" s="733"/>
      <c r="F522" s="391"/>
      <c r="G522" s="733"/>
      <c r="H522" s="392"/>
    </row>
    <row r="523" spans="1:8" ht="13.5">
      <c r="A523" s="178"/>
      <c r="B523" s="178"/>
      <c r="C523" s="215" t="s">
        <v>237</v>
      </c>
      <c r="D523" s="260" t="s">
        <v>238</v>
      </c>
      <c r="E523" s="733"/>
      <c r="F523" s="391"/>
      <c r="G523" s="733"/>
      <c r="H523" s="392"/>
    </row>
    <row r="524" spans="1:8" ht="15" thickBot="1">
      <c r="A524" s="178"/>
      <c r="B524" s="178"/>
      <c r="C524" s="219" t="s">
        <v>239</v>
      </c>
      <c r="D524" s="262" t="s">
        <v>240</v>
      </c>
      <c r="E524" s="733"/>
      <c r="F524" s="401"/>
      <c r="G524" s="733"/>
      <c r="H524" s="402"/>
    </row>
    <row r="525" spans="1:8" ht="15" thickBot="1">
      <c r="A525" s="178"/>
      <c r="B525" s="178"/>
      <c r="C525" s="730" t="s">
        <v>797</v>
      </c>
      <c r="D525" s="731"/>
      <c r="E525" s="734"/>
      <c r="F525" s="231">
        <f>SUM(F521:F524)</f>
        <v>0</v>
      </c>
      <c r="G525" s="734"/>
      <c r="H525" s="232">
        <f>SUM(H521:H524)</f>
        <v>0</v>
      </c>
    </row>
    <row r="526" spans="1:7" ht="13.5">
      <c r="A526" s="178"/>
      <c r="B526" s="178"/>
      <c r="C526" s="253"/>
      <c r="D526" s="263"/>
      <c r="E526" s="264"/>
      <c r="F526" s="203"/>
      <c r="G526" s="204"/>
    </row>
    <row r="527" spans="1:7" ht="15" thickBot="1">
      <c r="A527" s="178"/>
      <c r="B527" s="178"/>
      <c r="C527" s="253"/>
      <c r="D527" s="263"/>
      <c r="E527" s="264"/>
      <c r="F527" s="203"/>
      <c r="G527" s="204"/>
    </row>
    <row r="528" spans="1:8" ht="15" thickBot="1">
      <c r="A528" s="180"/>
      <c r="B528" s="255" t="s">
        <v>241</v>
      </c>
      <c r="C528" s="749" t="s">
        <v>242</v>
      </c>
      <c r="D528" s="750"/>
      <c r="E528" s="750"/>
      <c r="F528" s="750"/>
      <c r="G528" s="247"/>
      <c r="H528" s="194"/>
    </row>
    <row r="529" spans="1:8" ht="15" thickBot="1">
      <c r="A529" s="180"/>
      <c r="B529" s="180"/>
      <c r="C529" s="222" t="s">
        <v>1172</v>
      </c>
      <c r="D529" s="185" t="s">
        <v>1173</v>
      </c>
      <c r="E529" s="763"/>
      <c r="F529" s="412"/>
      <c r="G529" s="763"/>
      <c r="H529" s="415"/>
    </row>
    <row r="530" spans="1:8" ht="15" thickBot="1">
      <c r="A530" s="180"/>
      <c r="B530" s="180"/>
      <c r="C530" s="717" t="s">
        <v>797</v>
      </c>
      <c r="D530" s="718"/>
      <c r="E530" s="765"/>
      <c r="F530" s="233">
        <f>SUM(F529:F529)</f>
        <v>0</v>
      </c>
      <c r="G530" s="765"/>
      <c r="H530" s="249">
        <f>SUM(H529:H529)</f>
        <v>0</v>
      </c>
    </row>
    <row r="531" spans="1:8" s="6" customFormat="1" ht="15" thickBot="1">
      <c r="A531" s="178"/>
      <c r="B531" s="178"/>
      <c r="C531" s="178"/>
      <c r="D531" s="269"/>
      <c r="E531" s="270"/>
      <c r="F531" s="191"/>
      <c r="G531" s="180"/>
      <c r="H531" s="167"/>
    </row>
    <row r="532" spans="1:8" ht="15" thickBot="1">
      <c r="A532" s="178"/>
      <c r="B532" s="255" t="s">
        <v>243</v>
      </c>
      <c r="C532" s="728" t="s">
        <v>244</v>
      </c>
      <c r="D532" s="729"/>
      <c r="E532" s="729"/>
      <c r="F532" s="729"/>
      <c r="G532" s="256"/>
      <c r="H532" s="194"/>
    </row>
    <row r="533" spans="1:8" ht="13.5">
      <c r="A533" s="178"/>
      <c r="B533" s="178"/>
      <c r="C533" s="214" t="s">
        <v>245</v>
      </c>
      <c r="D533" s="258" t="s">
        <v>246</v>
      </c>
      <c r="E533" s="732"/>
      <c r="F533" s="389"/>
      <c r="G533" s="732"/>
      <c r="H533" s="390"/>
    </row>
    <row r="534" spans="1:8" ht="13.5">
      <c r="A534" s="178"/>
      <c r="B534" s="178"/>
      <c r="C534" s="215" t="s">
        <v>247</v>
      </c>
      <c r="D534" s="260" t="s">
        <v>248</v>
      </c>
      <c r="E534" s="733"/>
      <c r="F534" s="391"/>
      <c r="G534" s="733"/>
      <c r="H534" s="392"/>
    </row>
    <row r="535" spans="1:8" ht="13.5">
      <c r="A535" s="178"/>
      <c r="B535" s="178"/>
      <c r="C535" s="215" t="s">
        <v>249</v>
      </c>
      <c r="D535" s="260" t="s">
        <v>103</v>
      </c>
      <c r="E535" s="733"/>
      <c r="F535" s="391"/>
      <c r="G535" s="733"/>
      <c r="H535" s="392"/>
    </row>
    <row r="536" spans="1:8" ht="15" thickBot="1">
      <c r="A536" s="178"/>
      <c r="B536" s="178"/>
      <c r="C536" s="219" t="s">
        <v>104</v>
      </c>
      <c r="D536" s="262" t="s">
        <v>105</v>
      </c>
      <c r="E536" s="733"/>
      <c r="F536" s="401"/>
      <c r="G536" s="733"/>
      <c r="H536" s="402"/>
    </row>
    <row r="537" spans="1:8" ht="15" thickBot="1">
      <c r="A537" s="178"/>
      <c r="B537" s="178"/>
      <c r="C537" s="730" t="s">
        <v>797</v>
      </c>
      <c r="D537" s="731"/>
      <c r="E537" s="734"/>
      <c r="F537" s="231">
        <f>SUM(F533:F536)</f>
        <v>0</v>
      </c>
      <c r="G537" s="734"/>
      <c r="H537" s="232">
        <f>SUM(H533:H536)</f>
        <v>0</v>
      </c>
    </row>
    <row r="538" spans="1:7" ht="15" thickBot="1">
      <c r="A538" s="178"/>
      <c r="B538" s="178"/>
      <c r="C538" s="253"/>
      <c r="D538" s="263"/>
      <c r="E538" s="264"/>
      <c r="F538" s="203"/>
      <c r="G538" s="204"/>
    </row>
    <row r="539" spans="1:8" ht="15" thickBot="1">
      <c r="A539" s="178"/>
      <c r="B539" s="255" t="s">
        <v>106</v>
      </c>
      <c r="C539" s="728" t="s">
        <v>107</v>
      </c>
      <c r="D539" s="729"/>
      <c r="E539" s="729"/>
      <c r="F539" s="729"/>
      <c r="G539" s="256"/>
      <c r="H539" s="194"/>
    </row>
    <row r="540" spans="1:8" ht="13.5">
      <c r="A540" s="178"/>
      <c r="B540" s="178"/>
      <c r="C540" s="214" t="s">
        <v>108</v>
      </c>
      <c r="D540" s="258" t="s">
        <v>109</v>
      </c>
      <c r="E540" s="732"/>
      <c r="F540" s="389"/>
      <c r="G540" s="732"/>
      <c r="H540" s="390"/>
    </row>
    <row r="541" spans="1:8" ht="13.5">
      <c r="A541" s="178"/>
      <c r="B541" s="178"/>
      <c r="C541" s="215" t="s">
        <v>110</v>
      </c>
      <c r="D541" s="260" t="s">
        <v>111</v>
      </c>
      <c r="E541" s="733"/>
      <c r="F541" s="391"/>
      <c r="G541" s="733"/>
      <c r="H541" s="392"/>
    </row>
    <row r="542" spans="1:8" ht="13.5">
      <c r="A542" s="178"/>
      <c r="B542" s="178"/>
      <c r="C542" s="215" t="s">
        <v>112</v>
      </c>
      <c r="D542" s="260" t="s">
        <v>113</v>
      </c>
      <c r="E542" s="733"/>
      <c r="F542" s="391"/>
      <c r="G542" s="733"/>
      <c r="H542" s="392"/>
    </row>
    <row r="543" spans="1:8" ht="13.5">
      <c r="A543" s="178"/>
      <c r="B543" s="178"/>
      <c r="C543" s="215" t="s">
        <v>114</v>
      </c>
      <c r="D543" s="260" t="s">
        <v>115</v>
      </c>
      <c r="E543" s="733"/>
      <c r="F543" s="391"/>
      <c r="G543" s="733"/>
      <c r="H543" s="392"/>
    </row>
    <row r="544" spans="1:8" ht="13.5">
      <c r="A544" s="178"/>
      <c r="B544" s="178"/>
      <c r="C544" s="215" t="s">
        <v>116</v>
      </c>
      <c r="D544" s="260" t="s">
        <v>117</v>
      </c>
      <c r="E544" s="733"/>
      <c r="F544" s="391"/>
      <c r="G544" s="733"/>
      <c r="H544" s="392"/>
    </row>
    <row r="545" spans="1:8" ht="13.5">
      <c r="A545" s="178"/>
      <c r="B545" s="178"/>
      <c r="C545" s="215" t="s">
        <v>118</v>
      </c>
      <c r="D545" s="260" t="s">
        <v>119</v>
      </c>
      <c r="E545" s="733"/>
      <c r="F545" s="391"/>
      <c r="G545" s="733"/>
      <c r="H545" s="392"/>
    </row>
    <row r="546" spans="1:8" ht="15" thickBot="1">
      <c r="A546" s="178"/>
      <c r="B546" s="178"/>
      <c r="C546" s="219" t="s">
        <v>120</v>
      </c>
      <c r="D546" s="262" t="s">
        <v>121</v>
      </c>
      <c r="E546" s="733"/>
      <c r="F546" s="401"/>
      <c r="G546" s="733"/>
      <c r="H546" s="402"/>
    </row>
    <row r="547" spans="1:8" ht="15" thickBot="1">
      <c r="A547" s="178"/>
      <c r="B547" s="178"/>
      <c r="C547" s="768" t="s">
        <v>797</v>
      </c>
      <c r="D547" s="769"/>
      <c r="E547" s="734"/>
      <c r="F547" s="231">
        <f>SUM(F540:F546)</f>
        <v>0</v>
      </c>
      <c r="G547" s="734"/>
      <c r="H547" s="232">
        <f>SUM(H540:H546)</f>
        <v>0</v>
      </c>
    </row>
    <row r="548" spans="1:7" ht="15" thickBot="1">
      <c r="A548" s="178"/>
      <c r="B548" s="178"/>
      <c r="C548" s="253"/>
      <c r="D548" s="263"/>
      <c r="E548" s="264"/>
      <c r="F548" s="203"/>
      <c r="G548" s="204"/>
    </row>
    <row r="549" spans="1:8" ht="15" thickBot="1">
      <c r="A549" s="180"/>
      <c r="B549" s="255" t="s">
        <v>122</v>
      </c>
      <c r="C549" s="749" t="s">
        <v>123</v>
      </c>
      <c r="D549" s="750"/>
      <c r="E549" s="750"/>
      <c r="F549" s="750"/>
      <c r="G549" s="247"/>
      <c r="H549" s="194"/>
    </row>
    <row r="550" spans="1:8" ht="15" thickBot="1">
      <c r="A550" s="180"/>
      <c r="B550" s="180"/>
      <c r="C550" s="222" t="s">
        <v>1174</v>
      </c>
      <c r="D550" s="185" t="s">
        <v>1175</v>
      </c>
      <c r="E550" s="763"/>
      <c r="F550" s="412"/>
      <c r="G550" s="763"/>
      <c r="H550" s="415"/>
    </row>
    <row r="551" spans="1:8" ht="15" thickBot="1">
      <c r="A551" s="180"/>
      <c r="B551" s="180"/>
      <c r="C551" s="717" t="s">
        <v>797</v>
      </c>
      <c r="D551" s="718"/>
      <c r="E551" s="765"/>
      <c r="F551" s="233">
        <f>SUM(F550:F550)</f>
        <v>0</v>
      </c>
      <c r="G551" s="765"/>
      <c r="H551" s="249">
        <f>SUM(H550:H550)</f>
        <v>0</v>
      </c>
    </row>
    <row r="552" spans="1:8" s="6" customFormat="1" ht="15" thickBot="1">
      <c r="A552" s="180"/>
      <c r="B552" s="180"/>
      <c r="C552" s="229"/>
      <c r="D552" s="250"/>
      <c r="E552" s="190"/>
      <c r="F552" s="191"/>
      <c r="G552" s="180"/>
      <c r="H552" s="167"/>
    </row>
    <row r="553" spans="1:8" ht="15" thickBot="1">
      <c r="A553" s="178"/>
      <c r="B553" s="255" t="s">
        <v>124</v>
      </c>
      <c r="C553" s="728" t="s">
        <v>288</v>
      </c>
      <c r="D553" s="729"/>
      <c r="E553" s="729"/>
      <c r="F553" s="729"/>
      <c r="G553" s="256"/>
      <c r="H553" s="194"/>
    </row>
    <row r="554" spans="1:8" ht="13.5">
      <c r="A554" s="178"/>
      <c r="B554" s="178"/>
      <c r="C554" s="214" t="s">
        <v>289</v>
      </c>
      <c r="D554" s="258" t="s">
        <v>290</v>
      </c>
      <c r="E554" s="732"/>
      <c r="F554" s="389"/>
      <c r="G554" s="732"/>
      <c r="H554" s="390"/>
    </row>
    <row r="555" spans="1:8" ht="13.5">
      <c r="A555" s="178"/>
      <c r="B555" s="178"/>
      <c r="C555" s="215" t="s">
        <v>291</v>
      </c>
      <c r="D555" s="260" t="s">
        <v>292</v>
      </c>
      <c r="E555" s="733"/>
      <c r="F555" s="391"/>
      <c r="G555" s="733"/>
      <c r="H555" s="392"/>
    </row>
    <row r="556" spans="1:8" ht="13.5">
      <c r="A556" s="178"/>
      <c r="B556" s="178"/>
      <c r="C556" s="215" t="s">
        <v>293</v>
      </c>
      <c r="D556" s="260" t="s">
        <v>294</v>
      </c>
      <c r="E556" s="733"/>
      <c r="F556" s="391"/>
      <c r="G556" s="733"/>
      <c r="H556" s="392"/>
    </row>
    <row r="557" spans="1:8" ht="15" thickBot="1">
      <c r="A557" s="178"/>
      <c r="B557" s="178"/>
      <c r="C557" s="219" t="s">
        <v>295</v>
      </c>
      <c r="D557" s="262" t="s">
        <v>296</v>
      </c>
      <c r="E557" s="733"/>
      <c r="F557" s="401"/>
      <c r="G557" s="733"/>
      <c r="H557" s="402"/>
    </row>
    <row r="558" spans="1:8" ht="15" thickBot="1">
      <c r="A558" s="178"/>
      <c r="B558" s="178"/>
      <c r="C558" s="730" t="s">
        <v>797</v>
      </c>
      <c r="D558" s="731"/>
      <c r="E558" s="734"/>
      <c r="F558" s="231">
        <f>SUM(F554:F557)</f>
        <v>0</v>
      </c>
      <c r="G558" s="734"/>
      <c r="H558" s="232">
        <f>SUM(H554:H557)</f>
        <v>0</v>
      </c>
    </row>
    <row r="559" spans="1:7" ht="15" thickBot="1">
      <c r="A559" s="178"/>
      <c r="B559" s="178"/>
      <c r="C559" s="253"/>
      <c r="D559" s="263"/>
      <c r="E559" s="264"/>
      <c r="F559" s="203"/>
      <c r="G559" s="204"/>
    </row>
    <row r="560" spans="1:8" ht="15" thickBot="1">
      <c r="A560" s="178"/>
      <c r="B560" s="255" t="s">
        <v>297</v>
      </c>
      <c r="C560" s="776" t="s">
        <v>298</v>
      </c>
      <c r="D560" s="777"/>
      <c r="E560" s="777"/>
      <c r="F560" s="777"/>
      <c r="G560" s="271"/>
      <c r="H560" s="194"/>
    </row>
    <row r="561" spans="1:8" ht="13.5">
      <c r="A561" s="178"/>
      <c r="B561" s="178"/>
      <c r="C561" s="214" t="s">
        <v>299</v>
      </c>
      <c r="D561" s="258" t="s">
        <v>300</v>
      </c>
      <c r="E561" s="732"/>
      <c r="F561" s="389"/>
      <c r="G561" s="732"/>
      <c r="H561" s="390"/>
    </row>
    <row r="562" spans="1:12" ht="13.5">
      <c r="A562" s="178"/>
      <c r="B562" s="178"/>
      <c r="C562" s="215" t="s">
        <v>301</v>
      </c>
      <c r="D562" s="260" t="s">
        <v>302</v>
      </c>
      <c r="E562" s="733"/>
      <c r="F562" s="391"/>
      <c r="G562" s="733"/>
      <c r="H562" s="392"/>
      <c r="L562" s="27"/>
    </row>
    <row r="563" spans="1:8" ht="15" thickBot="1">
      <c r="A563" s="178"/>
      <c r="B563" s="178"/>
      <c r="C563" s="219" t="s">
        <v>303</v>
      </c>
      <c r="D563" s="262" t="s">
        <v>304</v>
      </c>
      <c r="E563" s="733"/>
      <c r="F563" s="401"/>
      <c r="G563" s="733"/>
      <c r="H563" s="402"/>
    </row>
    <row r="564" spans="1:8" ht="15" thickBot="1">
      <c r="A564" s="178"/>
      <c r="B564" s="178"/>
      <c r="C564" s="730" t="s">
        <v>797</v>
      </c>
      <c r="D564" s="731"/>
      <c r="E564" s="734"/>
      <c r="F564" s="231">
        <f>SUM(F561:F563)</f>
        <v>0</v>
      </c>
      <c r="G564" s="734"/>
      <c r="H564" s="232">
        <f>SUM(H561:H563)</f>
        <v>0</v>
      </c>
    </row>
    <row r="565" spans="1:7" ht="15" thickBot="1">
      <c r="A565" s="178"/>
      <c r="B565" s="178"/>
      <c r="C565" s="253"/>
      <c r="D565" s="263"/>
      <c r="E565" s="264"/>
      <c r="F565" s="203"/>
      <c r="G565" s="204"/>
    </row>
    <row r="566" spans="1:8" ht="15" thickBot="1">
      <c r="A566" s="178"/>
      <c r="B566" s="255" t="s">
        <v>305</v>
      </c>
      <c r="C566" s="728" t="s">
        <v>306</v>
      </c>
      <c r="D566" s="729"/>
      <c r="E566" s="729"/>
      <c r="F566" s="729"/>
      <c r="G566" s="256"/>
      <c r="H566" s="194"/>
    </row>
    <row r="567" spans="1:8" ht="13.5">
      <c r="A567" s="178"/>
      <c r="B567" s="178"/>
      <c r="C567" s="214" t="s">
        <v>307</v>
      </c>
      <c r="D567" s="258" t="s">
        <v>308</v>
      </c>
      <c r="E567" s="789"/>
      <c r="F567" s="389"/>
      <c r="G567" s="789"/>
      <c r="H567" s="390"/>
    </row>
    <row r="568" spans="1:8" ht="13.5">
      <c r="A568" s="178"/>
      <c r="B568" s="178"/>
      <c r="C568" s="215" t="s">
        <v>309</v>
      </c>
      <c r="D568" s="260" t="s">
        <v>310</v>
      </c>
      <c r="E568" s="790"/>
      <c r="F568" s="391"/>
      <c r="G568" s="790"/>
      <c r="H568" s="392"/>
    </row>
    <row r="569" spans="1:8" ht="13.5">
      <c r="A569" s="178"/>
      <c r="B569" s="178"/>
      <c r="C569" s="215" t="s">
        <v>82</v>
      </c>
      <c r="D569" s="260" t="s">
        <v>148</v>
      </c>
      <c r="E569" s="790"/>
      <c r="F569" s="391"/>
      <c r="G569" s="790"/>
      <c r="H569" s="392"/>
    </row>
    <row r="570" spans="1:8" ht="13.5">
      <c r="A570" s="178"/>
      <c r="B570" s="178"/>
      <c r="C570" s="215" t="s">
        <v>149</v>
      </c>
      <c r="D570" s="260" t="s">
        <v>150</v>
      </c>
      <c r="E570" s="790"/>
      <c r="F570" s="391"/>
      <c r="G570" s="790"/>
      <c r="H570" s="392"/>
    </row>
    <row r="571" spans="1:8" ht="13.5">
      <c r="A571" s="178"/>
      <c r="B571" s="178"/>
      <c r="C571" s="215" t="s">
        <v>151</v>
      </c>
      <c r="D571" s="260" t="s">
        <v>152</v>
      </c>
      <c r="E571" s="790"/>
      <c r="F571" s="391"/>
      <c r="G571" s="790"/>
      <c r="H571" s="392"/>
    </row>
    <row r="572" spans="1:8" ht="13.5">
      <c r="A572" s="178"/>
      <c r="B572" s="178"/>
      <c r="C572" s="215" t="s">
        <v>153</v>
      </c>
      <c r="D572" s="260" t="s">
        <v>154</v>
      </c>
      <c r="E572" s="790"/>
      <c r="F572" s="391"/>
      <c r="G572" s="790"/>
      <c r="H572" s="392"/>
    </row>
    <row r="573" spans="1:8" ht="13.5">
      <c r="A573" s="178"/>
      <c r="B573" s="178"/>
      <c r="C573" s="215" t="s">
        <v>155</v>
      </c>
      <c r="D573" s="260" t="s">
        <v>156</v>
      </c>
      <c r="E573" s="790"/>
      <c r="F573" s="391"/>
      <c r="G573" s="790"/>
      <c r="H573" s="392"/>
    </row>
    <row r="574" spans="1:8" ht="13.5">
      <c r="A574" s="178"/>
      <c r="B574" s="178"/>
      <c r="C574" s="215" t="s">
        <v>1176</v>
      </c>
      <c r="D574" s="260" t="s">
        <v>158</v>
      </c>
      <c r="E574" s="790"/>
      <c r="F574" s="391"/>
      <c r="G574" s="790"/>
      <c r="H574" s="392"/>
    </row>
    <row r="575" spans="1:8" ht="15" thickBot="1">
      <c r="A575" s="178"/>
      <c r="B575" s="178"/>
      <c r="C575" s="216" t="s">
        <v>157</v>
      </c>
      <c r="D575" s="267" t="s">
        <v>159</v>
      </c>
      <c r="E575" s="790"/>
      <c r="F575" s="394"/>
      <c r="G575" s="790"/>
      <c r="H575" s="395"/>
    </row>
    <row r="576" spans="1:8" ht="15" thickBot="1">
      <c r="A576" s="178"/>
      <c r="B576" s="178"/>
      <c r="C576" s="726" t="s">
        <v>797</v>
      </c>
      <c r="D576" s="727"/>
      <c r="E576" s="791"/>
      <c r="F576" s="268">
        <f>SUM(F567:F575)</f>
        <v>0</v>
      </c>
      <c r="G576" s="791"/>
      <c r="H576" s="228">
        <f>SUM(H567:H575)</f>
        <v>0</v>
      </c>
    </row>
    <row r="577" spans="1:7" ht="15" thickBot="1">
      <c r="A577" s="178"/>
      <c r="B577" s="178"/>
      <c r="C577" s="253"/>
      <c r="D577" s="263"/>
      <c r="E577" s="264"/>
      <c r="F577" s="203"/>
      <c r="G577" s="204"/>
    </row>
    <row r="578" spans="1:8" ht="15" thickBot="1">
      <c r="A578" s="180"/>
      <c r="B578" s="255" t="s">
        <v>1177</v>
      </c>
      <c r="C578" s="749" t="s">
        <v>1178</v>
      </c>
      <c r="D578" s="750"/>
      <c r="E578" s="750"/>
      <c r="F578" s="750"/>
      <c r="G578" s="247"/>
      <c r="H578" s="194"/>
    </row>
    <row r="579" spans="1:8" ht="15" thickBot="1">
      <c r="A579" s="180"/>
      <c r="B579" s="180"/>
      <c r="C579" s="222" t="s">
        <v>1179</v>
      </c>
      <c r="D579" s="185" t="s">
        <v>1180</v>
      </c>
      <c r="E579" s="763"/>
      <c r="F579" s="412"/>
      <c r="G579" s="763"/>
      <c r="H579" s="415"/>
    </row>
    <row r="580" spans="1:8" ht="15" thickBot="1">
      <c r="A580" s="180"/>
      <c r="B580" s="180"/>
      <c r="C580" s="717" t="s">
        <v>797</v>
      </c>
      <c r="D580" s="718"/>
      <c r="E580" s="765"/>
      <c r="F580" s="233">
        <f>SUM(F579:F579)</f>
        <v>0</v>
      </c>
      <c r="G580" s="765"/>
      <c r="H580" s="249">
        <f>SUM(H579:H579)</f>
        <v>0</v>
      </c>
    </row>
    <row r="581" spans="1:8" s="6" customFormat="1" ht="15" thickBot="1">
      <c r="A581" s="178"/>
      <c r="B581" s="178"/>
      <c r="C581" s="178"/>
      <c r="D581" s="178"/>
      <c r="E581" s="180"/>
      <c r="F581" s="191"/>
      <c r="G581" s="180"/>
      <c r="H581" s="167"/>
    </row>
    <row r="582" spans="1:8" ht="18.75" thickBot="1">
      <c r="A582" s="189"/>
      <c r="B582" s="770" t="s">
        <v>98</v>
      </c>
      <c r="C582" s="771"/>
      <c r="D582" s="772"/>
      <c r="E582" s="251"/>
      <c r="F582" s="243">
        <f>F580+F576+F564+F558+F551+F547+F537+F530+F525+F518+F510+F499+F493+F484</f>
        <v>0</v>
      </c>
      <c r="G582" s="244"/>
      <c r="H582" s="243">
        <f>H580+H576+H564+H558+H551+H547+H537+H530+H525+H518+H510+H499+H493+H484</f>
        <v>0</v>
      </c>
    </row>
    <row r="583" spans="1:8" s="6" customFormat="1" ht="13.5">
      <c r="A583" s="189"/>
      <c r="B583" s="189"/>
      <c r="C583" s="189"/>
      <c r="D583" s="189"/>
      <c r="E583" s="190"/>
      <c r="F583" s="191"/>
      <c r="G583" s="180"/>
      <c r="H583" s="167"/>
    </row>
    <row r="584" spans="1:8" s="6" customFormat="1" ht="13.5">
      <c r="A584" s="189"/>
      <c r="B584" s="189"/>
      <c r="C584" s="189"/>
      <c r="D584" s="189"/>
      <c r="E584" s="190"/>
      <c r="F584" s="191"/>
      <c r="G584" s="180"/>
      <c r="H584" s="167"/>
    </row>
    <row r="585" spans="1:8" s="6" customFormat="1" ht="15" thickBot="1">
      <c r="A585" s="189"/>
      <c r="B585" s="189"/>
      <c r="C585" s="189"/>
      <c r="D585" s="189"/>
      <c r="E585" s="190"/>
      <c r="F585" s="191"/>
      <c r="G585" s="180"/>
      <c r="H585" s="167"/>
    </row>
    <row r="586" spans="2:8" ht="15" thickBot="1">
      <c r="B586" s="743" t="s">
        <v>1181</v>
      </c>
      <c r="C586" s="744"/>
      <c r="D586" s="745"/>
      <c r="E586" s="174"/>
      <c r="F586" s="175"/>
      <c r="G586" s="176"/>
      <c r="H586" s="177"/>
    </row>
    <row r="587" spans="2:8" s="6" customFormat="1" ht="15" thickBot="1">
      <c r="B587" s="254"/>
      <c r="C587" s="254"/>
      <c r="D587" s="254"/>
      <c r="E587" s="180"/>
      <c r="F587" s="175"/>
      <c r="G587" s="174"/>
      <c r="H587" s="177"/>
    </row>
    <row r="588" spans="1:8" ht="15" thickBot="1">
      <c r="A588" s="254"/>
      <c r="B588" s="272" t="s">
        <v>160</v>
      </c>
      <c r="C588" s="7"/>
      <c r="D588" s="258" t="s">
        <v>161</v>
      </c>
      <c r="E588" s="732"/>
      <c r="F588" s="389"/>
      <c r="G588" s="732"/>
      <c r="H588" s="390"/>
    </row>
    <row r="589" spans="1:8" ht="15" thickBot="1">
      <c r="A589" s="254"/>
      <c r="B589" s="272" t="s">
        <v>162</v>
      </c>
      <c r="C589" s="8"/>
      <c r="D589" s="260" t="s">
        <v>163</v>
      </c>
      <c r="E589" s="733"/>
      <c r="F589" s="391"/>
      <c r="G589" s="733"/>
      <c r="H589" s="392"/>
    </row>
    <row r="590" spans="1:8" ht="15" thickBot="1">
      <c r="A590" s="254"/>
      <c r="B590" s="272" t="s">
        <v>164</v>
      </c>
      <c r="C590" s="8"/>
      <c r="D590" s="260" t="s">
        <v>165</v>
      </c>
      <c r="E590" s="733"/>
      <c r="F590" s="391"/>
      <c r="G590" s="733"/>
      <c r="H590" s="392"/>
    </row>
    <row r="591" spans="1:8" ht="15" thickBot="1">
      <c r="A591" s="254"/>
      <c r="B591" s="272" t="s">
        <v>166</v>
      </c>
      <c r="C591" s="8"/>
      <c r="D591" s="260" t="s">
        <v>167</v>
      </c>
      <c r="E591" s="733"/>
      <c r="F591" s="391"/>
      <c r="G591" s="733"/>
      <c r="H591" s="392"/>
    </row>
    <row r="592" spans="1:8" ht="15" thickBot="1">
      <c r="A592" s="189"/>
      <c r="B592" s="272" t="s">
        <v>168</v>
      </c>
      <c r="C592" s="8"/>
      <c r="D592" s="187" t="s">
        <v>169</v>
      </c>
      <c r="E592" s="733"/>
      <c r="F592" s="391"/>
      <c r="G592" s="733"/>
      <c r="H592" s="392"/>
    </row>
    <row r="593" spans="1:8" ht="15" thickBot="1">
      <c r="A593" s="189"/>
      <c r="B593" s="272" t="s">
        <v>170</v>
      </c>
      <c r="C593" s="8"/>
      <c r="D593" s="187" t="s">
        <v>49</v>
      </c>
      <c r="E593" s="733"/>
      <c r="F593" s="391"/>
      <c r="G593" s="733"/>
      <c r="H593" s="392"/>
    </row>
    <row r="594" spans="1:8" ht="15" thickBot="1">
      <c r="A594" s="189"/>
      <c r="B594" s="272" t="s">
        <v>50</v>
      </c>
      <c r="C594" s="8"/>
      <c r="D594" s="187" t="s">
        <v>51</v>
      </c>
      <c r="E594" s="733"/>
      <c r="F594" s="391"/>
      <c r="G594" s="733"/>
      <c r="H594" s="392"/>
    </row>
    <row r="595" spans="1:8" ht="15" thickBot="1">
      <c r="A595" s="189"/>
      <c r="B595" s="272" t="s">
        <v>52</v>
      </c>
      <c r="C595" s="8"/>
      <c r="D595" s="187" t="s">
        <v>53</v>
      </c>
      <c r="E595" s="733"/>
      <c r="F595" s="391"/>
      <c r="G595" s="733"/>
      <c r="H595" s="392"/>
    </row>
    <row r="596" spans="1:8" ht="27.75">
      <c r="A596" s="189"/>
      <c r="C596" s="215" t="s">
        <v>54</v>
      </c>
      <c r="D596" s="260" t="s">
        <v>55</v>
      </c>
      <c r="E596" s="733"/>
      <c r="F596" s="391"/>
      <c r="G596" s="733"/>
      <c r="H596" s="392"/>
    </row>
    <row r="597" spans="1:8" ht="15" thickBot="1">
      <c r="A597" s="189"/>
      <c r="C597" s="216" t="s">
        <v>56</v>
      </c>
      <c r="D597" s="188" t="s">
        <v>57</v>
      </c>
      <c r="E597" s="734"/>
      <c r="F597" s="394"/>
      <c r="G597" s="734"/>
      <c r="H597" s="395"/>
    </row>
    <row r="598" spans="1:8" ht="15" thickBot="1">
      <c r="A598" s="189"/>
      <c r="B598" s="189"/>
      <c r="C598" s="201"/>
      <c r="D598" s="201"/>
      <c r="E598" s="202"/>
      <c r="F598" s="203"/>
      <c r="G598" s="204"/>
      <c r="H598" s="246"/>
    </row>
    <row r="599" spans="1:8" ht="18.75" thickBot="1">
      <c r="A599" s="189"/>
      <c r="B599" s="770" t="s">
        <v>99</v>
      </c>
      <c r="C599" s="771"/>
      <c r="D599" s="772"/>
      <c r="E599" s="251"/>
      <c r="F599" s="243">
        <f>SUM(F588:F597)</f>
        <v>0</v>
      </c>
      <c r="G599" s="488"/>
      <c r="H599" s="489">
        <f>SUM(H588:H597)</f>
        <v>0</v>
      </c>
    </row>
    <row r="600" spans="1:8" ht="15" thickBot="1">
      <c r="A600" s="189"/>
      <c r="B600" s="774"/>
      <c r="C600" s="774"/>
      <c r="D600" s="774"/>
      <c r="E600" s="774"/>
      <c r="F600" s="774"/>
      <c r="G600" s="490"/>
      <c r="H600" s="491"/>
    </row>
    <row r="601" spans="1:8" ht="18.75" thickBot="1">
      <c r="A601" s="770" t="s">
        <v>48</v>
      </c>
      <c r="B601" s="771"/>
      <c r="C601" s="771"/>
      <c r="D601" s="773"/>
      <c r="E601" s="273">
        <f>SUM(E21+E26+E40+E69+E86+E96+E150+E177+E192+E235+E362+E371)</f>
        <v>0</v>
      </c>
      <c r="F601" s="274">
        <f>SUM(F474+F582+F599)</f>
        <v>0</v>
      </c>
      <c r="G601" s="492">
        <f>SUM(G21+G26+G40+G69+G86+G96+G150+G177+G192+G235+G362+G371)</f>
        <v>0</v>
      </c>
      <c r="H601" s="493">
        <f>SUM(H474+H582+H599)</f>
        <v>0</v>
      </c>
    </row>
    <row r="602" spans="5:8" s="6" customFormat="1" ht="13.5">
      <c r="E602" s="26"/>
      <c r="F602" s="165"/>
      <c r="G602" s="166"/>
      <c r="H602" s="584" t="s">
        <v>1252</v>
      </c>
    </row>
    <row r="603" spans="5:8" s="6" customFormat="1" ht="13.5">
      <c r="E603" s="26"/>
      <c r="F603" s="165"/>
      <c r="G603" s="166"/>
      <c r="H603" s="167"/>
    </row>
    <row r="604" spans="1:8" s="6" customFormat="1" ht="13.5">
      <c r="A604" s="189"/>
      <c r="B604" s="189"/>
      <c r="C604" s="189"/>
      <c r="E604" s="26"/>
      <c r="F604" s="191"/>
      <c r="G604" s="180"/>
      <c r="H604" s="275"/>
    </row>
    <row r="605" spans="1:8" s="6" customFormat="1" ht="13.5">
      <c r="A605" s="189"/>
      <c r="B605" s="178" t="s">
        <v>1182</v>
      </c>
      <c r="D605" s="178"/>
      <c r="E605" s="178" t="s">
        <v>0</v>
      </c>
      <c r="F605" s="107"/>
      <c r="G605" s="107"/>
      <c r="H605" s="465" t="s">
        <v>101</v>
      </c>
    </row>
    <row r="606" spans="1:8" s="6" customFormat="1" ht="36" customHeight="1">
      <c r="A606" s="189"/>
      <c r="B606" s="486"/>
      <c r="C606" s="486"/>
      <c r="D606" s="189"/>
      <c r="E606" s="486"/>
      <c r="F606" s="190"/>
      <c r="G606" s="487"/>
      <c r="H606" s="487"/>
    </row>
    <row r="607" spans="4:8" s="6" customFormat="1" ht="13.5">
      <c r="D607" s="189"/>
      <c r="E607" s="190"/>
      <c r="F607" s="165"/>
      <c r="G607" s="166"/>
      <c r="H607" s="167"/>
    </row>
    <row r="608" spans="5:8" s="6" customFormat="1" ht="13.5">
      <c r="E608" s="26"/>
      <c r="F608" s="165"/>
      <c r="G608" s="166"/>
      <c r="H608" s="167"/>
    </row>
    <row r="609" spans="5:8" s="6" customFormat="1" ht="13.5">
      <c r="E609" s="26"/>
      <c r="F609" s="165"/>
      <c r="G609" s="166"/>
      <c r="H609" s="167"/>
    </row>
    <row r="610" spans="5:8" s="6" customFormat="1" ht="13.5">
      <c r="E610" s="26"/>
      <c r="F610" s="165"/>
      <c r="G610" s="166"/>
      <c r="H610" s="167"/>
    </row>
    <row r="611" spans="5:8" s="6" customFormat="1" ht="13.5">
      <c r="E611" s="26"/>
      <c r="F611" s="165"/>
      <c r="G611" s="166"/>
      <c r="H611" s="167"/>
    </row>
    <row r="612" spans="5:8" s="6" customFormat="1" ht="13.5">
      <c r="E612" s="26"/>
      <c r="F612" s="165"/>
      <c r="G612" s="166"/>
      <c r="H612" s="167"/>
    </row>
    <row r="613" spans="5:8" s="6" customFormat="1" ht="13.5">
      <c r="E613" s="26"/>
      <c r="F613" s="165"/>
      <c r="G613" s="166"/>
      <c r="H613" s="167"/>
    </row>
    <row r="614" spans="5:8" s="6" customFormat="1" ht="13.5">
      <c r="E614" s="26"/>
      <c r="F614" s="165"/>
      <c r="G614" s="166"/>
      <c r="H614" s="167"/>
    </row>
    <row r="615" spans="5:8" s="6" customFormat="1" ht="13.5">
      <c r="E615" s="26"/>
      <c r="F615" s="165"/>
      <c r="G615" s="166"/>
      <c r="H615" s="167"/>
    </row>
    <row r="616" spans="5:8" s="6" customFormat="1" ht="13.5">
      <c r="E616" s="26"/>
      <c r="F616" s="165"/>
      <c r="G616" s="166"/>
      <c r="H616" s="167"/>
    </row>
    <row r="617" spans="5:8" s="6" customFormat="1" ht="13.5">
      <c r="E617" s="26"/>
      <c r="F617" s="165"/>
      <c r="G617" s="166"/>
      <c r="H617" s="167"/>
    </row>
    <row r="618" spans="5:8" s="6" customFormat="1" ht="13.5">
      <c r="E618" s="26"/>
      <c r="F618" s="165"/>
      <c r="G618" s="166"/>
      <c r="H618" s="167"/>
    </row>
    <row r="619" spans="5:8" s="6" customFormat="1" ht="13.5">
      <c r="E619" s="26"/>
      <c r="F619" s="165"/>
      <c r="G619" s="166"/>
      <c r="H619" s="167"/>
    </row>
    <row r="620" spans="5:8" s="6" customFormat="1" ht="13.5">
      <c r="E620" s="26"/>
      <c r="F620" s="165"/>
      <c r="G620" s="166"/>
      <c r="H620" s="167"/>
    </row>
    <row r="621" spans="5:8" s="6" customFormat="1" ht="13.5">
      <c r="E621" s="26"/>
      <c r="F621" s="165"/>
      <c r="G621" s="166"/>
      <c r="H621" s="167"/>
    </row>
    <row r="622" spans="5:8" s="6" customFormat="1" ht="13.5">
      <c r="E622" s="26"/>
      <c r="F622" s="165"/>
      <c r="G622" s="166"/>
      <c r="H622" s="167"/>
    </row>
    <row r="623" spans="5:8" s="6" customFormat="1" ht="13.5">
      <c r="E623" s="26"/>
      <c r="F623" s="165"/>
      <c r="G623" s="166"/>
      <c r="H623" s="167"/>
    </row>
    <row r="624" spans="5:8" s="6" customFormat="1" ht="13.5">
      <c r="E624" s="26"/>
      <c r="F624" s="165"/>
      <c r="G624" s="166"/>
      <c r="H624" s="167"/>
    </row>
    <row r="625" spans="5:8" s="6" customFormat="1" ht="13.5">
      <c r="E625" s="26"/>
      <c r="F625" s="165"/>
      <c r="G625" s="166"/>
      <c r="H625" s="167"/>
    </row>
    <row r="626" spans="5:8" s="6" customFormat="1" ht="13.5">
      <c r="E626" s="26"/>
      <c r="F626" s="165"/>
      <c r="G626" s="166"/>
      <c r="H626" s="167"/>
    </row>
    <row r="627" spans="5:8" s="6" customFormat="1" ht="13.5">
      <c r="E627" s="26"/>
      <c r="F627" s="165"/>
      <c r="G627" s="166"/>
      <c r="H627" s="167"/>
    </row>
    <row r="628" spans="5:8" s="6" customFormat="1" ht="13.5">
      <c r="E628" s="26"/>
      <c r="F628" s="165"/>
      <c r="G628" s="166"/>
      <c r="H628" s="167"/>
    </row>
    <row r="629" spans="5:8" s="6" customFormat="1" ht="13.5">
      <c r="E629" s="26"/>
      <c r="F629" s="165"/>
      <c r="G629" s="166"/>
      <c r="H629" s="167"/>
    </row>
    <row r="630" spans="5:8" s="6" customFormat="1" ht="13.5">
      <c r="E630" s="26"/>
      <c r="F630" s="165"/>
      <c r="G630" s="166"/>
      <c r="H630" s="167"/>
    </row>
    <row r="631" spans="5:8" s="6" customFormat="1" ht="13.5">
      <c r="E631" s="26"/>
      <c r="F631" s="165"/>
      <c r="G631" s="166"/>
      <c r="H631" s="167"/>
    </row>
    <row r="632" spans="5:8" s="6" customFormat="1" ht="13.5">
      <c r="E632" s="26"/>
      <c r="F632" s="165"/>
      <c r="G632" s="166"/>
      <c r="H632" s="167"/>
    </row>
    <row r="633" spans="5:8" s="6" customFormat="1" ht="13.5">
      <c r="E633" s="26"/>
      <c r="F633" s="165"/>
      <c r="G633" s="166"/>
      <c r="H633" s="167"/>
    </row>
    <row r="634" spans="5:8" s="6" customFormat="1" ht="13.5">
      <c r="E634" s="26"/>
      <c r="F634" s="165"/>
      <c r="G634" s="166"/>
      <c r="H634" s="167"/>
    </row>
    <row r="635" spans="5:8" s="6" customFormat="1" ht="13.5">
      <c r="E635" s="26"/>
      <c r="F635" s="165"/>
      <c r="G635" s="166"/>
      <c r="H635" s="167"/>
    </row>
    <row r="636" spans="5:8" s="6" customFormat="1" ht="13.5">
      <c r="E636" s="26"/>
      <c r="F636" s="165"/>
      <c r="G636" s="166"/>
      <c r="H636" s="167"/>
    </row>
    <row r="637" spans="5:8" s="6" customFormat="1" ht="13.5">
      <c r="E637" s="26"/>
      <c r="F637" s="165"/>
      <c r="G637" s="166"/>
      <c r="H637" s="167"/>
    </row>
    <row r="638" spans="5:8" s="6" customFormat="1" ht="13.5">
      <c r="E638" s="26"/>
      <c r="F638" s="165"/>
      <c r="G638" s="166"/>
      <c r="H638" s="167"/>
    </row>
    <row r="639" spans="5:8" s="6" customFormat="1" ht="13.5">
      <c r="E639" s="26"/>
      <c r="F639" s="165"/>
      <c r="G639" s="166"/>
      <c r="H639" s="167"/>
    </row>
    <row r="640" spans="5:8" s="6" customFormat="1" ht="13.5">
      <c r="E640" s="26"/>
      <c r="F640" s="165"/>
      <c r="G640" s="166"/>
      <c r="H640" s="167"/>
    </row>
    <row r="641" spans="5:8" s="6" customFormat="1" ht="13.5">
      <c r="E641" s="26"/>
      <c r="F641" s="165"/>
      <c r="G641" s="166"/>
      <c r="H641" s="167"/>
    </row>
    <row r="642" spans="5:8" s="6" customFormat="1" ht="13.5">
      <c r="E642" s="26"/>
      <c r="F642" s="165"/>
      <c r="G642" s="166"/>
      <c r="H642" s="167"/>
    </row>
    <row r="643" spans="5:8" s="6" customFormat="1" ht="13.5">
      <c r="E643" s="26"/>
      <c r="F643" s="165"/>
      <c r="G643" s="166"/>
      <c r="H643" s="167"/>
    </row>
    <row r="644" spans="5:8" s="6" customFormat="1" ht="13.5">
      <c r="E644" s="26"/>
      <c r="F644" s="165"/>
      <c r="G644" s="166"/>
      <c r="H644" s="167"/>
    </row>
    <row r="645" spans="5:8" s="6" customFormat="1" ht="13.5">
      <c r="E645" s="26"/>
      <c r="F645" s="165"/>
      <c r="G645" s="166"/>
      <c r="H645" s="167"/>
    </row>
    <row r="646" spans="5:8" s="6" customFormat="1" ht="13.5">
      <c r="E646" s="26"/>
      <c r="F646" s="165"/>
      <c r="G646" s="166"/>
      <c r="H646" s="167"/>
    </row>
    <row r="647" spans="5:8" s="6" customFormat="1" ht="13.5">
      <c r="E647" s="26"/>
      <c r="F647" s="165"/>
      <c r="G647" s="166"/>
      <c r="H647" s="167"/>
    </row>
    <row r="648" spans="5:8" s="6" customFormat="1" ht="13.5">
      <c r="E648" s="26"/>
      <c r="F648" s="165"/>
      <c r="G648" s="166"/>
      <c r="H648" s="167"/>
    </row>
    <row r="649" spans="5:8" s="6" customFormat="1" ht="13.5">
      <c r="E649" s="26"/>
      <c r="F649" s="165"/>
      <c r="G649" s="166"/>
      <c r="H649" s="167"/>
    </row>
    <row r="650" spans="5:8" s="6" customFormat="1" ht="13.5">
      <c r="E650" s="26"/>
      <c r="F650" s="165"/>
      <c r="G650" s="166"/>
      <c r="H650" s="167"/>
    </row>
    <row r="651" spans="5:8" s="6" customFormat="1" ht="13.5">
      <c r="E651" s="26"/>
      <c r="F651" s="165"/>
      <c r="G651" s="166"/>
      <c r="H651" s="167"/>
    </row>
    <row r="652" spans="5:8" s="6" customFormat="1" ht="13.5">
      <c r="E652" s="26"/>
      <c r="F652" s="165"/>
      <c r="G652" s="166"/>
      <c r="H652" s="167"/>
    </row>
    <row r="653" spans="5:8" s="6" customFormat="1" ht="13.5">
      <c r="E653" s="26"/>
      <c r="F653" s="165"/>
      <c r="G653" s="166"/>
      <c r="H653" s="167"/>
    </row>
    <row r="654" spans="5:8" s="6" customFormat="1" ht="13.5">
      <c r="E654" s="26"/>
      <c r="F654" s="165"/>
      <c r="G654" s="166"/>
      <c r="H654" s="167"/>
    </row>
    <row r="655" spans="5:8" s="6" customFormat="1" ht="13.5">
      <c r="E655" s="26"/>
      <c r="F655" s="165"/>
      <c r="G655" s="166"/>
      <c r="H655" s="167"/>
    </row>
    <row r="656" spans="5:8" s="6" customFormat="1" ht="13.5">
      <c r="E656" s="26"/>
      <c r="F656" s="165"/>
      <c r="G656" s="166"/>
      <c r="H656" s="167"/>
    </row>
    <row r="657" spans="5:8" s="6" customFormat="1" ht="13.5">
      <c r="E657" s="26"/>
      <c r="F657" s="165"/>
      <c r="G657" s="166"/>
      <c r="H657" s="167"/>
    </row>
    <row r="658" spans="5:8" s="6" customFormat="1" ht="13.5">
      <c r="E658" s="26"/>
      <c r="F658" s="165"/>
      <c r="G658" s="166"/>
      <c r="H658" s="167"/>
    </row>
    <row r="659" spans="5:8" s="6" customFormat="1" ht="13.5">
      <c r="E659" s="26"/>
      <c r="F659" s="165"/>
      <c r="G659" s="166"/>
      <c r="H659" s="167"/>
    </row>
    <row r="660" spans="5:8" s="6" customFormat="1" ht="13.5">
      <c r="E660" s="26"/>
      <c r="F660" s="165"/>
      <c r="G660" s="166"/>
      <c r="H660" s="167"/>
    </row>
    <row r="661" spans="5:8" s="6" customFormat="1" ht="13.5">
      <c r="E661" s="26"/>
      <c r="F661" s="165"/>
      <c r="G661" s="166"/>
      <c r="H661" s="167"/>
    </row>
    <row r="662" spans="5:8" s="6" customFormat="1" ht="13.5">
      <c r="E662" s="26"/>
      <c r="F662" s="165"/>
      <c r="G662" s="166"/>
      <c r="H662" s="167"/>
    </row>
    <row r="663" spans="5:8" s="6" customFormat="1" ht="13.5">
      <c r="E663" s="26"/>
      <c r="F663" s="165"/>
      <c r="G663" s="166"/>
      <c r="H663" s="167"/>
    </row>
    <row r="664" spans="5:8" s="6" customFormat="1" ht="13.5">
      <c r="E664" s="26"/>
      <c r="F664" s="165"/>
      <c r="G664" s="166"/>
      <c r="H664" s="167"/>
    </row>
    <row r="665" spans="5:8" s="6" customFormat="1" ht="13.5">
      <c r="E665" s="26"/>
      <c r="F665" s="165"/>
      <c r="G665" s="166"/>
      <c r="H665" s="167"/>
    </row>
    <row r="666" spans="5:8" s="6" customFormat="1" ht="13.5">
      <c r="E666" s="26"/>
      <c r="F666" s="165"/>
      <c r="G666" s="166"/>
      <c r="H666" s="167"/>
    </row>
    <row r="667" spans="5:8" s="6" customFormat="1" ht="13.5">
      <c r="E667" s="26"/>
      <c r="F667" s="165"/>
      <c r="G667" s="166"/>
      <c r="H667" s="167"/>
    </row>
    <row r="668" spans="5:8" s="6" customFormat="1" ht="13.5">
      <c r="E668" s="26"/>
      <c r="F668" s="165"/>
      <c r="G668" s="166"/>
      <c r="H668" s="167"/>
    </row>
    <row r="669" spans="5:8" s="6" customFormat="1" ht="13.5">
      <c r="E669" s="26"/>
      <c r="F669" s="165"/>
      <c r="G669" s="166"/>
      <c r="H669" s="167"/>
    </row>
    <row r="670" spans="5:8" s="6" customFormat="1" ht="13.5">
      <c r="E670" s="26"/>
      <c r="F670" s="165"/>
      <c r="G670" s="166"/>
      <c r="H670" s="167"/>
    </row>
    <row r="671" spans="5:8" s="6" customFormat="1" ht="13.5">
      <c r="E671" s="26"/>
      <c r="F671" s="165"/>
      <c r="G671" s="166"/>
      <c r="H671" s="167"/>
    </row>
    <row r="672" spans="5:8" s="6" customFormat="1" ht="13.5">
      <c r="E672" s="26"/>
      <c r="F672" s="165"/>
      <c r="G672" s="166"/>
      <c r="H672" s="167"/>
    </row>
    <row r="673" spans="5:8" s="6" customFormat="1" ht="13.5">
      <c r="E673" s="26"/>
      <c r="F673" s="165"/>
      <c r="G673" s="166"/>
      <c r="H673" s="167"/>
    </row>
    <row r="674" spans="5:8" s="6" customFormat="1" ht="13.5">
      <c r="E674" s="26"/>
      <c r="F674" s="165"/>
      <c r="G674" s="166"/>
      <c r="H674" s="167"/>
    </row>
    <row r="675" spans="5:8" s="6" customFormat="1" ht="13.5">
      <c r="E675" s="26"/>
      <c r="F675" s="165"/>
      <c r="G675" s="166"/>
      <c r="H675" s="167"/>
    </row>
    <row r="676" spans="5:8" s="6" customFormat="1" ht="13.5">
      <c r="E676" s="26"/>
      <c r="F676" s="165"/>
      <c r="G676" s="166"/>
      <c r="H676" s="167"/>
    </row>
    <row r="677" spans="5:8" s="6" customFormat="1" ht="13.5">
      <c r="E677" s="26"/>
      <c r="F677" s="165"/>
      <c r="G677" s="166"/>
      <c r="H677" s="167"/>
    </row>
    <row r="678" spans="5:8" s="6" customFormat="1" ht="13.5">
      <c r="E678" s="26"/>
      <c r="F678" s="165"/>
      <c r="G678" s="166"/>
      <c r="H678" s="167"/>
    </row>
    <row r="679" spans="5:8" s="6" customFormat="1" ht="13.5">
      <c r="E679" s="26"/>
      <c r="F679" s="165"/>
      <c r="G679" s="166"/>
      <c r="H679" s="167"/>
    </row>
    <row r="680" spans="5:8" s="6" customFormat="1" ht="13.5">
      <c r="E680" s="26"/>
      <c r="F680" s="165"/>
      <c r="G680" s="166"/>
      <c r="H680" s="167"/>
    </row>
    <row r="681" spans="5:8" s="6" customFormat="1" ht="13.5">
      <c r="E681" s="26"/>
      <c r="F681" s="165"/>
      <c r="G681" s="166"/>
      <c r="H681" s="167"/>
    </row>
    <row r="682" spans="5:8" s="6" customFormat="1" ht="13.5">
      <c r="E682" s="26"/>
      <c r="F682" s="165"/>
      <c r="G682" s="166"/>
      <c r="H682" s="167"/>
    </row>
    <row r="683" spans="5:8" s="6" customFormat="1" ht="13.5">
      <c r="E683" s="26"/>
      <c r="F683" s="165"/>
      <c r="G683" s="166"/>
      <c r="H683" s="167"/>
    </row>
    <row r="684" spans="5:8" s="6" customFormat="1" ht="13.5">
      <c r="E684" s="26"/>
      <c r="F684" s="165"/>
      <c r="G684" s="166"/>
      <c r="H684" s="167"/>
    </row>
    <row r="685" spans="5:8" s="6" customFormat="1" ht="13.5">
      <c r="E685" s="26"/>
      <c r="F685" s="165"/>
      <c r="G685" s="166"/>
      <c r="H685" s="167"/>
    </row>
    <row r="686" spans="5:8" s="6" customFormat="1" ht="13.5">
      <c r="E686" s="26"/>
      <c r="F686" s="165"/>
      <c r="G686" s="166"/>
      <c r="H686" s="167"/>
    </row>
    <row r="687" spans="5:8" s="6" customFormat="1" ht="13.5">
      <c r="E687" s="26"/>
      <c r="F687" s="165"/>
      <c r="G687" s="166"/>
      <c r="H687" s="167"/>
    </row>
    <row r="688" spans="5:8" s="6" customFormat="1" ht="13.5">
      <c r="E688" s="26"/>
      <c r="F688" s="165"/>
      <c r="G688" s="166"/>
      <c r="H688" s="167"/>
    </row>
    <row r="689" spans="5:8" s="6" customFormat="1" ht="13.5">
      <c r="E689" s="26"/>
      <c r="F689" s="165"/>
      <c r="G689" s="166"/>
      <c r="H689" s="167"/>
    </row>
    <row r="690" spans="5:8" s="6" customFormat="1" ht="13.5">
      <c r="E690" s="26"/>
      <c r="F690" s="165"/>
      <c r="G690" s="166"/>
      <c r="H690" s="167"/>
    </row>
    <row r="691" spans="5:8" s="6" customFormat="1" ht="13.5">
      <c r="E691" s="26"/>
      <c r="F691" s="165"/>
      <c r="G691" s="166"/>
      <c r="H691" s="167"/>
    </row>
    <row r="692" spans="5:8" s="6" customFormat="1" ht="13.5">
      <c r="E692" s="26"/>
      <c r="F692" s="165"/>
      <c r="G692" s="166"/>
      <c r="H692" s="167"/>
    </row>
    <row r="693" spans="5:8" s="6" customFormat="1" ht="13.5">
      <c r="E693" s="26"/>
      <c r="F693" s="165"/>
      <c r="G693" s="166"/>
      <c r="H693" s="167"/>
    </row>
    <row r="694" spans="5:8" s="6" customFormat="1" ht="13.5">
      <c r="E694" s="26"/>
      <c r="F694" s="165"/>
      <c r="G694" s="166"/>
      <c r="H694" s="167"/>
    </row>
    <row r="695" spans="5:8" s="6" customFormat="1" ht="13.5">
      <c r="E695" s="26"/>
      <c r="F695" s="165"/>
      <c r="G695" s="166"/>
      <c r="H695" s="167"/>
    </row>
    <row r="696" spans="5:8" s="6" customFormat="1" ht="13.5">
      <c r="E696" s="26"/>
      <c r="F696" s="165"/>
      <c r="G696" s="166"/>
      <c r="H696" s="167"/>
    </row>
    <row r="697" spans="5:8" s="6" customFormat="1" ht="13.5">
      <c r="E697" s="26"/>
      <c r="F697" s="165"/>
      <c r="G697" s="166"/>
      <c r="H697" s="167"/>
    </row>
    <row r="698" spans="5:8" s="6" customFormat="1" ht="13.5">
      <c r="E698" s="26"/>
      <c r="F698" s="165"/>
      <c r="G698" s="166"/>
      <c r="H698" s="167"/>
    </row>
    <row r="699" spans="5:8" s="6" customFormat="1" ht="13.5">
      <c r="E699" s="26"/>
      <c r="F699" s="165"/>
      <c r="G699" s="166"/>
      <c r="H699" s="167"/>
    </row>
    <row r="700" spans="5:8" s="6" customFormat="1" ht="13.5">
      <c r="E700" s="26"/>
      <c r="F700" s="165"/>
      <c r="G700" s="166"/>
      <c r="H700" s="167"/>
    </row>
    <row r="701" spans="5:8" s="6" customFormat="1" ht="13.5">
      <c r="E701" s="26"/>
      <c r="F701" s="165"/>
      <c r="G701" s="166"/>
      <c r="H701" s="167"/>
    </row>
    <row r="702" spans="5:8" s="6" customFormat="1" ht="13.5">
      <c r="E702" s="26"/>
      <c r="F702" s="165"/>
      <c r="G702" s="166"/>
      <c r="H702" s="167"/>
    </row>
    <row r="703" spans="5:8" s="6" customFormat="1" ht="13.5">
      <c r="E703" s="26"/>
      <c r="F703" s="165"/>
      <c r="G703" s="166"/>
      <c r="H703" s="167"/>
    </row>
    <row r="704" spans="5:8" s="6" customFormat="1" ht="13.5">
      <c r="E704" s="26"/>
      <c r="F704" s="165"/>
      <c r="G704" s="166"/>
      <c r="H704" s="167"/>
    </row>
    <row r="705" spans="5:8" s="6" customFormat="1" ht="13.5">
      <c r="E705" s="26"/>
      <c r="F705" s="165"/>
      <c r="G705" s="166"/>
      <c r="H705" s="167"/>
    </row>
    <row r="706" spans="5:8" s="6" customFormat="1" ht="13.5">
      <c r="E706" s="26"/>
      <c r="F706" s="165"/>
      <c r="G706" s="166"/>
      <c r="H706" s="167"/>
    </row>
    <row r="707" spans="5:8" s="6" customFormat="1" ht="13.5">
      <c r="E707" s="26"/>
      <c r="F707" s="165"/>
      <c r="G707" s="166"/>
      <c r="H707" s="167"/>
    </row>
    <row r="708" spans="5:8" s="6" customFormat="1" ht="13.5">
      <c r="E708" s="26"/>
      <c r="F708" s="165"/>
      <c r="G708" s="166"/>
      <c r="H708" s="167"/>
    </row>
    <row r="709" spans="5:8" s="6" customFormat="1" ht="13.5">
      <c r="E709" s="26"/>
      <c r="F709" s="165"/>
      <c r="G709" s="166"/>
      <c r="H709" s="167"/>
    </row>
    <row r="710" spans="5:8" s="6" customFormat="1" ht="13.5">
      <c r="E710" s="26"/>
      <c r="F710" s="165"/>
      <c r="G710" s="166"/>
      <c r="H710" s="167"/>
    </row>
    <row r="711" spans="5:8" s="6" customFormat="1" ht="13.5">
      <c r="E711" s="26"/>
      <c r="F711" s="165"/>
      <c r="G711" s="166"/>
      <c r="H711" s="167"/>
    </row>
    <row r="712" spans="5:8" s="6" customFormat="1" ht="13.5">
      <c r="E712" s="26"/>
      <c r="F712" s="165"/>
      <c r="G712" s="166"/>
      <c r="H712" s="167"/>
    </row>
    <row r="713" spans="5:8" s="6" customFormat="1" ht="13.5">
      <c r="E713" s="26"/>
      <c r="F713" s="165"/>
      <c r="G713" s="166"/>
      <c r="H713" s="167"/>
    </row>
    <row r="714" spans="5:8" s="6" customFormat="1" ht="13.5">
      <c r="E714" s="26"/>
      <c r="F714" s="165"/>
      <c r="G714" s="166"/>
      <c r="H714" s="167"/>
    </row>
    <row r="715" spans="5:8" s="6" customFormat="1" ht="13.5">
      <c r="E715" s="26"/>
      <c r="F715" s="165"/>
      <c r="G715" s="166"/>
      <c r="H715" s="167"/>
    </row>
    <row r="716" spans="5:8" s="6" customFormat="1" ht="13.5">
      <c r="E716" s="26"/>
      <c r="F716" s="165"/>
      <c r="G716" s="166"/>
      <c r="H716" s="167"/>
    </row>
    <row r="717" spans="5:8" s="6" customFormat="1" ht="13.5">
      <c r="E717" s="26"/>
      <c r="F717" s="165"/>
      <c r="G717" s="166"/>
      <c r="H717" s="167"/>
    </row>
    <row r="718" spans="5:8" s="6" customFormat="1" ht="13.5">
      <c r="E718" s="26"/>
      <c r="F718" s="165"/>
      <c r="G718" s="166"/>
      <c r="H718" s="167"/>
    </row>
    <row r="719" spans="5:8" s="6" customFormat="1" ht="13.5">
      <c r="E719" s="26"/>
      <c r="F719" s="165"/>
      <c r="G719" s="166"/>
      <c r="H719" s="167"/>
    </row>
    <row r="720" spans="5:8" s="6" customFormat="1" ht="13.5">
      <c r="E720" s="26"/>
      <c r="F720" s="165"/>
      <c r="G720" s="166"/>
      <c r="H720" s="167"/>
    </row>
    <row r="721" spans="5:8" s="6" customFormat="1" ht="13.5">
      <c r="E721" s="26"/>
      <c r="F721" s="165"/>
      <c r="G721" s="166"/>
      <c r="H721" s="167"/>
    </row>
    <row r="722" spans="5:8" s="6" customFormat="1" ht="13.5">
      <c r="E722" s="26"/>
      <c r="F722" s="165"/>
      <c r="G722" s="166"/>
      <c r="H722" s="167"/>
    </row>
    <row r="723" spans="5:8" s="6" customFormat="1" ht="13.5">
      <c r="E723" s="26"/>
      <c r="F723" s="165"/>
      <c r="G723" s="166"/>
      <c r="H723" s="167"/>
    </row>
    <row r="724" spans="5:8" s="6" customFormat="1" ht="13.5">
      <c r="E724" s="26"/>
      <c r="F724" s="165"/>
      <c r="G724" s="166"/>
      <c r="H724" s="167"/>
    </row>
    <row r="725" spans="5:8" s="6" customFormat="1" ht="13.5">
      <c r="E725" s="26"/>
      <c r="F725" s="165"/>
      <c r="G725" s="166"/>
      <c r="H725" s="167"/>
    </row>
    <row r="726" spans="5:8" s="6" customFormat="1" ht="13.5">
      <c r="E726" s="26"/>
      <c r="F726" s="165"/>
      <c r="G726" s="166"/>
      <c r="H726" s="167"/>
    </row>
    <row r="727" spans="5:8" s="6" customFormat="1" ht="13.5">
      <c r="E727" s="26"/>
      <c r="F727" s="165"/>
      <c r="G727" s="166"/>
      <c r="H727" s="167"/>
    </row>
    <row r="728" spans="5:8" s="6" customFormat="1" ht="13.5">
      <c r="E728" s="26"/>
      <c r="F728" s="165"/>
      <c r="G728" s="166"/>
      <c r="H728" s="167"/>
    </row>
    <row r="729" spans="5:8" s="6" customFormat="1" ht="13.5">
      <c r="E729" s="26"/>
      <c r="F729" s="165"/>
      <c r="G729" s="166"/>
      <c r="H729" s="167"/>
    </row>
    <row r="730" spans="5:8" s="6" customFormat="1" ht="13.5">
      <c r="E730" s="26"/>
      <c r="F730" s="165"/>
      <c r="G730" s="166"/>
      <c r="H730" s="167"/>
    </row>
    <row r="731" spans="5:8" s="6" customFormat="1" ht="13.5">
      <c r="E731" s="26"/>
      <c r="F731" s="165"/>
      <c r="G731" s="166"/>
      <c r="H731" s="167"/>
    </row>
    <row r="732" spans="5:8" s="6" customFormat="1" ht="13.5">
      <c r="E732" s="26"/>
      <c r="F732" s="165"/>
      <c r="G732" s="166"/>
      <c r="H732" s="167"/>
    </row>
    <row r="733" spans="5:8" s="6" customFormat="1" ht="13.5">
      <c r="E733" s="26"/>
      <c r="F733" s="165"/>
      <c r="G733" s="166"/>
      <c r="H733" s="167"/>
    </row>
    <row r="734" spans="5:8" s="6" customFormat="1" ht="13.5">
      <c r="E734" s="26"/>
      <c r="F734" s="165"/>
      <c r="G734" s="166"/>
      <c r="H734" s="167"/>
    </row>
    <row r="735" spans="5:8" s="6" customFormat="1" ht="13.5">
      <c r="E735" s="26"/>
      <c r="F735" s="165"/>
      <c r="G735" s="166"/>
      <c r="H735" s="167"/>
    </row>
    <row r="736" spans="5:8" s="6" customFormat="1" ht="13.5">
      <c r="E736" s="26"/>
      <c r="F736" s="165"/>
      <c r="G736" s="166"/>
      <c r="H736" s="167"/>
    </row>
    <row r="737" spans="5:8" s="6" customFormat="1" ht="13.5">
      <c r="E737" s="26"/>
      <c r="F737" s="165"/>
      <c r="G737" s="166"/>
      <c r="H737" s="167"/>
    </row>
    <row r="738" spans="5:8" s="6" customFormat="1" ht="13.5">
      <c r="E738" s="26"/>
      <c r="F738" s="165"/>
      <c r="G738" s="166"/>
      <c r="H738" s="167"/>
    </row>
    <row r="739" spans="5:8" s="6" customFormat="1" ht="13.5">
      <c r="E739" s="26"/>
      <c r="F739" s="165"/>
      <c r="G739" s="166"/>
      <c r="H739" s="167"/>
    </row>
    <row r="740" spans="5:8" s="6" customFormat="1" ht="13.5">
      <c r="E740" s="26"/>
      <c r="F740" s="165"/>
      <c r="G740" s="166"/>
      <c r="H740" s="167"/>
    </row>
    <row r="741" spans="5:8" s="6" customFormat="1" ht="13.5">
      <c r="E741" s="26"/>
      <c r="F741" s="165"/>
      <c r="G741" s="166"/>
      <c r="H741" s="167"/>
    </row>
    <row r="742" spans="5:8" s="6" customFormat="1" ht="13.5">
      <c r="E742" s="26"/>
      <c r="F742" s="165"/>
      <c r="G742" s="166"/>
      <c r="H742" s="167"/>
    </row>
    <row r="743" spans="5:8" s="6" customFormat="1" ht="13.5">
      <c r="E743" s="26"/>
      <c r="F743" s="165"/>
      <c r="G743" s="166"/>
      <c r="H743" s="167"/>
    </row>
    <row r="744" spans="5:8" s="6" customFormat="1" ht="13.5">
      <c r="E744" s="26"/>
      <c r="F744" s="165"/>
      <c r="G744" s="166"/>
      <c r="H744" s="167"/>
    </row>
    <row r="745" spans="5:8" s="6" customFormat="1" ht="13.5">
      <c r="E745" s="26"/>
      <c r="F745" s="165"/>
      <c r="G745" s="166"/>
      <c r="H745" s="167"/>
    </row>
    <row r="746" spans="5:8" s="6" customFormat="1" ht="13.5">
      <c r="E746" s="26"/>
      <c r="F746" s="165"/>
      <c r="G746" s="166"/>
      <c r="H746" s="167"/>
    </row>
    <row r="747" spans="5:8" s="6" customFormat="1" ht="13.5">
      <c r="E747" s="26"/>
      <c r="F747" s="165"/>
      <c r="G747" s="166"/>
      <c r="H747" s="167"/>
    </row>
    <row r="748" spans="5:8" s="6" customFormat="1" ht="13.5">
      <c r="E748" s="26"/>
      <c r="F748" s="165"/>
      <c r="G748" s="166"/>
      <c r="H748" s="167"/>
    </row>
    <row r="749" spans="5:8" s="6" customFormat="1" ht="13.5">
      <c r="E749" s="26"/>
      <c r="F749" s="165"/>
      <c r="G749" s="166"/>
      <c r="H749" s="167"/>
    </row>
    <row r="750" spans="5:8" s="6" customFormat="1" ht="13.5">
      <c r="E750" s="26"/>
      <c r="F750" s="165"/>
      <c r="G750" s="166"/>
      <c r="H750" s="167"/>
    </row>
    <row r="751" spans="5:8" s="6" customFormat="1" ht="13.5">
      <c r="E751" s="26"/>
      <c r="F751" s="165"/>
      <c r="G751" s="166"/>
      <c r="H751" s="167"/>
    </row>
    <row r="752" spans="5:8" s="6" customFormat="1" ht="13.5">
      <c r="E752" s="26"/>
      <c r="F752" s="165"/>
      <c r="G752" s="166"/>
      <c r="H752" s="167"/>
    </row>
    <row r="753" spans="5:8" s="6" customFormat="1" ht="13.5">
      <c r="E753" s="26"/>
      <c r="F753" s="165"/>
      <c r="G753" s="166"/>
      <c r="H753" s="167"/>
    </row>
    <row r="754" spans="5:8" s="6" customFormat="1" ht="13.5">
      <c r="E754" s="26"/>
      <c r="F754" s="165"/>
      <c r="G754" s="166"/>
      <c r="H754" s="167"/>
    </row>
    <row r="755" spans="5:8" s="6" customFormat="1" ht="13.5">
      <c r="E755" s="26"/>
      <c r="F755" s="165"/>
      <c r="G755" s="166"/>
      <c r="H755" s="167"/>
    </row>
    <row r="756" spans="5:8" s="6" customFormat="1" ht="13.5">
      <c r="E756" s="26"/>
      <c r="F756" s="165"/>
      <c r="G756" s="166"/>
      <c r="H756" s="167"/>
    </row>
    <row r="757" spans="5:8" s="6" customFormat="1" ht="13.5">
      <c r="E757" s="26"/>
      <c r="F757" s="165"/>
      <c r="G757" s="166"/>
      <c r="H757" s="167"/>
    </row>
    <row r="758" spans="5:8" s="6" customFormat="1" ht="13.5">
      <c r="E758" s="26"/>
      <c r="F758" s="165"/>
      <c r="G758" s="166"/>
      <c r="H758" s="167"/>
    </row>
    <row r="759" spans="5:8" s="6" customFormat="1" ht="13.5">
      <c r="E759" s="26"/>
      <c r="F759" s="165"/>
      <c r="G759" s="166"/>
      <c r="H759" s="167"/>
    </row>
    <row r="760" spans="5:8" s="6" customFormat="1" ht="13.5">
      <c r="E760" s="26"/>
      <c r="F760" s="165"/>
      <c r="G760" s="166"/>
      <c r="H760" s="167"/>
    </row>
    <row r="761" spans="5:8" s="6" customFormat="1" ht="13.5">
      <c r="E761" s="26"/>
      <c r="F761" s="165"/>
      <c r="G761" s="166"/>
      <c r="H761" s="167"/>
    </row>
    <row r="762" spans="5:8" s="6" customFormat="1" ht="13.5">
      <c r="E762" s="26"/>
      <c r="F762" s="165"/>
      <c r="G762" s="166"/>
      <c r="H762" s="167"/>
    </row>
    <row r="763" spans="5:8" s="6" customFormat="1" ht="13.5">
      <c r="E763" s="26"/>
      <c r="F763" s="165"/>
      <c r="G763" s="166"/>
      <c r="H763" s="167"/>
    </row>
    <row r="764" spans="5:8" s="6" customFormat="1" ht="13.5">
      <c r="E764" s="26"/>
      <c r="F764" s="165"/>
      <c r="G764" s="166"/>
      <c r="H764" s="167"/>
    </row>
    <row r="765" spans="5:8" s="6" customFormat="1" ht="13.5">
      <c r="E765" s="26"/>
      <c r="F765" s="165"/>
      <c r="G765" s="166"/>
      <c r="H765" s="167"/>
    </row>
    <row r="766" spans="5:8" s="6" customFormat="1" ht="13.5">
      <c r="E766" s="26"/>
      <c r="F766" s="165"/>
      <c r="G766" s="166"/>
      <c r="H766" s="167"/>
    </row>
    <row r="767" spans="5:8" s="6" customFormat="1" ht="13.5">
      <c r="E767" s="26"/>
      <c r="F767" s="165"/>
      <c r="G767" s="166"/>
      <c r="H767" s="167"/>
    </row>
    <row r="768" spans="5:8" s="6" customFormat="1" ht="13.5">
      <c r="E768" s="26"/>
      <c r="F768" s="165"/>
      <c r="G768" s="166"/>
      <c r="H768" s="167"/>
    </row>
    <row r="769" spans="5:8" s="6" customFormat="1" ht="13.5">
      <c r="E769" s="26"/>
      <c r="F769" s="165"/>
      <c r="G769" s="166"/>
      <c r="H769" s="167"/>
    </row>
    <row r="770" spans="5:8" s="6" customFormat="1" ht="13.5">
      <c r="E770" s="26"/>
      <c r="F770" s="165"/>
      <c r="G770" s="166"/>
      <c r="H770" s="167"/>
    </row>
    <row r="771" spans="5:8" s="6" customFormat="1" ht="13.5">
      <c r="E771" s="26"/>
      <c r="F771" s="165"/>
      <c r="G771" s="166"/>
      <c r="H771" s="167"/>
    </row>
    <row r="772" spans="5:8" s="6" customFormat="1" ht="13.5">
      <c r="E772" s="26"/>
      <c r="F772" s="165"/>
      <c r="G772" s="166"/>
      <c r="H772" s="167"/>
    </row>
    <row r="773" spans="5:8" s="6" customFormat="1" ht="13.5">
      <c r="E773" s="26"/>
      <c r="F773" s="165"/>
      <c r="G773" s="166"/>
      <c r="H773" s="167"/>
    </row>
    <row r="774" spans="5:8" s="6" customFormat="1" ht="13.5">
      <c r="E774" s="26"/>
      <c r="F774" s="165"/>
      <c r="G774" s="166"/>
      <c r="H774" s="167"/>
    </row>
    <row r="775" spans="5:8" s="6" customFormat="1" ht="13.5">
      <c r="E775" s="26"/>
      <c r="F775" s="165"/>
      <c r="G775" s="166"/>
      <c r="H775" s="167"/>
    </row>
    <row r="776" spans="5:8" s="6" customFormat="1" ht="13.5">
      <c r="E776" s="26"/>
      <c r="F776" s="165"/>
      <c r="G776" s="166"/>
      <c r="H776" s="167"/>
    </row>
    <row r="777" spans="5:8" s="6" customFormat="1" ht="13.5">
      <c r="E777" s="26"/>
      <c r="F777" s="165"/>
      <c r="G777" s="166"/>
      <c r="H777" s="167"/>
    </row>
    <row r="778" spans="5:8" s="6" customFormat="1" ht="13.5">
      <c r="E778" s="26"/>
      <c r="F778" s="165"/>
      <c r="G778" s="166"/>
      <c r="H778" s="167"/>
    </row>
    <row r="779" spans="5:8" s="6" customFormat="1" ht="13.5">
      <c r="E779" s="26"/>
      <c r="F779" s="165"/>
      <c r="G779" s="166"/>
      <c r="H779" s="167"/>
    </row>
    <row r="780" spans="5:8" s="6" customFormat="1" ht="13.5">
      <c r="E780" s="26"/>
      <c r="F780" s="165"/>
      <c r="G780" s="166"/>
      <c r="H780" s="167"/>
    </row>
    <row r="781" spans="5:8" s="6" customFormat="1" ht="13.5">
      <c r="E781" s="26"/>
      <c r="F781" s="165"/>
      <c r="G781" s="166"/>
      <c r="H781" s="167"/>
    </row>
    <row r="782" spans="5:8" s="6" customFormat="1" ht="13.5">
      <c r="E782" s="26"/>
      <c r="F782" s="165"/>
      <c r="G782" s="166"/>
      <c r="H782" s="167"/>
    </row>
    <row r="783" spans="5:8" s="6" customFormat="1" ht="13.5">
      <c r="E783" s="26"/>
      <c r="F783" s="165"/>
      <c r="G783" s="166"/>
      <c r="H783" s="167"/>
    </row>
    <row r="784" spans="5:8" s="6" customFormat="1" ht="13.5">
      <c r="E784" s="26"/>
      <c r="F784" s="165"/>
      <c r="G784" s="166"/>
      <c r="H784" s="167"/>
    </row>
    <row r="785" spans="5:8" s="6" customFormat="1" ht="13.5">
      <c r="E785" s="26"/>
      <c r="F785" s="165"/>
      <c r="G785" s="166"/>
      <c r="H785" s="167"/>
    </row>
    <row r="786" spans="5:8" s="6" customFormat="1" ht="13.5">
      <c r="E786" s="26"/>
      <c r="F786" s="165"/>
      <c r="G786" s="166"/>
      <c r="H786" s="167"/>
    </row>
    <row r="787" spans="5:8" s="6" customFormat="1" ht="13.5">
      <c r="E787" s="26"/>
      <c r="F787" s="165"/>
      <c r="G787" s="166"/>
      <c r="H787" s="167"/>
    </row>
    <row r="788" spans="5:8" s="6" customFormat="1" ht="13.5">
      <c r="E788" s="26"/>
      <c r="F788" s="165"/>
      <c r="G788" s="166"/>
      <c r="H788" s="167"/>
    </row>
    <row r="789" spans="5:8" s="6" customFormat="1" ht="13.5">
      <c r="E789" s="26"/>
      <c r="F789" s="165"/>
      <c r="G789" s="166"/>
      <c r="H789" s="167"/>
    </row>
    <row r="790" spans="5:8" s="6" customFormat="1" ht="13.5">
      <c r="E790" s="26"/>
      <c r="F790" s="165"/>
      <c r="G790" s="166"/>
      <c r="H790" s="167"/>
    </row>
    <row r="791" spans="5:8" s="6" customFormat="1" ht="13.5">
      <c r="E791" s="26"/>
      <c r="F791" s="165"/>
      <c r="G791" s="166"/>
      <c r="H791" s="167"/>
    </row>
    <row r="792" spans="5:8" s="6" customFormat="1" ht="13.5">
      <c r="E792" s="26"/>
      <c r="F792" s="165"/>
      <c r="G792" s="166"/>
      <c r="H792" s="167"/>
    </row>
    <row r="793" spans="5:8" s="6" customFormat="1" ht="13.5">
      <c r="E793" s="26"/>
      <c r="F793" s="165"/>
      <c r="G793" s="166"/>
      <c r="H793" s="167"/>
    </row>
  </sheetData>
  <sheetProtection selectLockedCells="1" selectUnlockedCells="1"/>
  <mergeCells count="161">
    <mergeCell ref="E588:E597"/>
    <mergeCell ref="G588:G597"/>
    <mergeCell ref="C566:F566"/>
    <mergeCell ref="C578:F578"/>
    <mergeCell ref="C580:D580"/>
    <mergeCell ref="E554:E558"/>
    <mergeCell ref="G554:G558"/>
    <mergeCell ref="G561:G564"/>
    <mergeCell ref="E567:E576"/>
    <mergeCell ref="G567:G576"/>
    <mergeCell ref="E579:E580"/>
    <mergeCell ref="G579:G580"/>
    <mergeCell ref="G529:G530"/>
    <mergeCell ref="G533:G537"/>
    <mergeCell ref="E540:E547"/>
    <mergeCell ref="G540:G547"/>
    <mergeCell ref="E550:E551"/>
    <mergeCell ref="G550:G551"/>
    <mergeCell ref="C539:F539"/>
    <mergeCell ref="C537:D537"/>
    <mergeCell ref="G502:G510"/>
    <mergeCell ref="E513:E518"/>
    <mergeCell ref="G513:G518"/>
    <mergeCell ref="E521:E525"/>
    <mergeCell ref="G521:G525"/>
    <mergeCell ref="E487:E493"/>
    <mergeCell ref="G487:G493"/>
    <mergeCell ref="E496:E499"/>
    <mergeCell ref="G496:G499"/>
    <mergeCell ref="C495:F495"/>
    <mergeCell ref="G435:G456"/>
    <mergeCell ref="E465:E468"/>
    <mergeCell ref="G465:G468"/>
    <mergeCell ref="E471:E472"/>
    <mergeCell ref="G471:G472"/>
    <mergeCell ref="G481:G484"/>
    <mergeCell ref="C480:F480"/>
    <mergeCell ref="B474:D474"/>
    <mergeCell ref="B478:D478"/>
    <mergeCell ref="C470:F470"/>
    <mergeCell ref="C468:D468"/>
    <mergeCell ref="C462:D462"/>
    <mergeCell ref="C484:D484"/>
    <mergeCell ref="G368:G370"/>
    <mergeCell ref="E374:E389"/>
    <mergeCell ref="G374:G389"/>
    <mergeCell ref="C373:F373"/>
    <mergeCell ref="C389:D389"/>
    <mergeCell ref="G429:G432"/>
    <mergeCell ref="E368:E370"/>
    <mergeCell ref="E429:E432"/>
    <mergeCell ref="G319:G339"/>
    <mergeCell ref="E342:E346"/>
    <mergeCell ref="G342:G346"/>
    <mergeCell ref="E352:E355"/>
    <mergeCell ref="G352:G355"/>
    <mergeCell ref="E357:E361"/>
    <mergeCell ref="G357:G361"/>
    <mergeCell ref="E319:E339"/>
    <mergeCell ref="G245:G267"/>
    <mergeCell ref="E270:E292"/>
    <mergeCell ref="G270:G292"/>
    <mergeCell ref="E295:E308"/>
    <mergeCell ref="G295:G308"/>
    <mergeCell ref="E311:E316"/>
    <mergeCell ref="G311:G316"/>
    <mergeCell ref="E245:E267"/>
    <mergeCell ref="C310:F310"/>
    <mergeCell ref="C292:D292"/>
    <mergeCell ref="C9:D9"/>
    <mergeCell ref="G208:G221"/>
    <mergeCell ref="E208:E221"/>
    <mergeCell ref="E224:E233"/>
    <mergeCell ref="G224:G233"/>
    <mergeCell ref="G238:G242"/>
    <mergeCell ref="E238:E242"/>
    <mergeCell ref="C205:D205"/>
    <mergeCell ref="C207:F207"/>
    <mergeCell ref="C177:D177"/>
    <mergeCell ref="A601:D601"/>
    <mergeCell ref="B600:F600"/>
    <mergeCell ref="B586:D586"/>
    <mergeCell ref="A1:H1"/>
    <mergeCell ref="C520:F520"/>
    <mergeCell ref="C525:D525"/>
    <mergeCell ref="C428:F428"/>
    <mergeCell ref="C464:F464"/>
    <mergeCell ref="C558:D558"/>
    <mergeCell ref="C560:F560"/>
    <mergeCell ref="C528:F528"/>
    <mergeCell ref="C530:D530"/>
    <mergeCell ref="C532:F532"/>
    <mergeCell ref="E529:E530"/>
    <mergeCell ref="B582:D582"/>
    <mergeCell ref="B599:D599"/>
    <mergeCell ref="C547:D547"/>
    <mergeCell ref="E533:E537"/>
    <mergeCell ref="C549:F549"/>
    <mergeCell ref="C551:D551"/>
    <mergeCell ref="C518:D518"/>
    <mergeCell ref="C510:D510"/>
    <mergeCell ref="C512:F512"/>
    <mergeCell ref="C499:D499"/>
    <mergeCell ref="E502:E510"/>
    <mergeCell ref="C501:F501"/>
    <mergeCell ref="C486:F486"/>
    <mergeCell ref="C434:F434"/>
    <mergeCell ref="C456:D456"/>
    <mergeCell ref="E435:E456"/>
    <mergeCell ref="C294:F294"/>
    <mergeCell ref="C308:D308"/>
    <mergeCell ref="E481:E484"/>
    <mergeCell ref="C339:D339"/>
    <mergeCell ref="C341:F341"/>
    <mergeCell ref="C316:D316"/>
    <mergeCell ref="C96:D96"/>
    <mergeCell ref="C364:F364"/>
    <mergeCell ref="C371:D371"/>
    <mergeCell ref="C267:D267"/>
    <mergeCell ref="C432:D432"/>
    <mergeCell ref="C318:F318"/>
    <mergeCell ref="C362:D362"/>
    <mergeCell ref="C221:D221"/>
    <mergeCell ref="C150:D150"/>
    <mergeCell ref="C152:F152"/>
    <mergeCell ref="B5:H5"/>
    <mergeCell ref="G195:G205"/>
    <mergeCell ref="C98:F98"/>
    <mergeCell ref="C21:D21"/>
    <mergeCell ref="C26:D26"/>
    <mergeCell ref="C28:F28"/>
    <mergeCell ref="C86:D86"/>
    <mergeCell ref="C40:D40"/>
    <mergeCell ref="C192:D192"/>
    <mergeCell ref="C194:F194"/>
    <mergeCell ref="C244:F244"/>
    <mergeCell ref="C269:F269"/>
    <mergeCell ref="C237:F237"/>
    <mergeCell ref="C242:D242"/>
    <mergeCell ref="C223:F223"/>
    <mergeCell ref="C235:D235"/>
    <mergeCell ref="C458:F458"/>
    <mergeCell ref="C42:F42"/>
    <mergeCell ref="C69:D69"/>
    <mergeCell ref="C71:F71"/>
    <mergeCell ref="B6:H6"/>
    <mergeCell ref="C179:F179"/>
    <mergeCell ref="B7:D7"/>
    <mergeCell ref="E7:H7"/>
    <mergeCell ref="B11:D11"/>
    <mergeCell ref="E195:E205"/>
    <mergeCell ref="C472:D472"/>
    <mergeCell ref="C88:F88"/>
    <mergeCell ref="C13:H13"/>
    <mergeCell ref="C23:F23"/>
    <mergeCell ref="C576:D576"/>
    <mergeCell ref="C553:F553"/>
    <mergeCell ref="C564:D564"/>
    <mergeCell ref="E561:E564"/>
    <mergeCell ref="C391:F391"/>
    <mergeCell ref="C426:D426"/>
  </mergeCells>
  <printOptions horizontalCentered="1"/>
  <pageMargins left="0.32" right="0.32" top="0.36000000000000004" bottom="0.55" header="0.51" footer="0.51"/>
  <pageSetup fitToHeight="8" fitToWidth="1" horizontalDpi="300" verticalDpi="300" orientation="portrait" paperSize="9" scale="64"/>
  <headerFooter alignWithMargins="0">
    <oddFooter>&amp;CPagina &amp;P&amp;R&amp;A</oddFooter>
  </headerFooter>
  <rowBreaks count="8" manualBreakCount="8">
    <brk id="69" max="8" man="1"/>
    <brk id="150" max="10" man="1"/>
    <brk id="221" max="8" man="1"/>
    <brk id="292" max="10" man="1"/>
    <brk id="371" max="8" man="1"/>
    <brk id="484" max="10" man="1"/>
    <brk id="547" max="8" man="1"/>
    <brk id="607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="125" zoomScaleNormal="125" workbookViewId="0" topLeftCell="A50">
      <selection activeCell="L70" sqref="L70"/>
    </sheetView>
  </sheetViews>
  <sheetFormatPr defaultColWidth="8.7109375" defaultRowHeight="15"/>
  <cols>
    <col min="1" max="1" width="3.28125" style="2" customWidth="1"/>
    <col min="2" max="2" width="12.28125" style="2" customWidth="1"/>
    <col min="3" max="3" width="11.00390625" style="2" customWidth="1"/>
    <col min="4" max="4" width="9.00390625" style="2" bestFit="1" customWidth="1"/>
    <col min="5" max="5" width="10.00390625" style="2" customWidth="1"/>
    <col min="6" max="6" width="9.28125" style="2" customWidth="1"/>
    <col min="7" max="7" width="5.140625" style="2" customWidth="1"/>
    <col min="8" max="8" width="10.421875" style="2" customWidth="1"/>
    <col min="9" max="9" width="4.7109375" style="2" customWidth="1"/>
    <col min="10" max="10" width="11.421875" style="2" customWidth="1"/>
    <col min="11" max="11" width="12.421875" style="2" customWidth="1"/>
    <col min="12" max="12" width="21.00390625" style="2" customWidth="1"/>
    <col min="13" max="13" width="10.28125" style="2" customWidth="1"/>
    <col min="14" max="14" width="21.00390625" style="2" customWidth="1"/>
    <col min="15" max="15" width="1.28515625" style="2" customWidth="1"/>
    <col min="16" max="16" width="1.421875" style="2" customWidth="1"/>
    <col min="17" max="17" width="1.7109375" style="2" bestFit="1" customWidth="1"/>
    <col min="18" max="16384" width="8.7109375" style="2" customWidth="1"/>
  </cols>
  <sheetData>
    <row r="1" spans="2:15" s="21" customFormat="1" ht="45.75" customHeight="1"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22"/>
    </row>
    <row r="2" spans="2:15" s="21" customFormat="1" ht="26.25" customHeight="1">
      <c r="B2" s="6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1" s="434" customFormat="1" ht="18.75">
      <c r="B3" s="441" t="s">
        <v>885</v>
      </c>
      <c r="C3" s="435"/>
      <c r="D3" s="435"/>
      <c r="E3" s="435"/>
      <c r="F3" s="435"/>
      <c r="G3" s="435"/>
      <c r="H3" s="435"/>
      <c r="I3" s="435"/>
      <c r="J3" s="435"/>
      <c r="K3" s="435"/>
    </row>
    <row r="4" spans="2:14" s="17" customFormat="1" ht="21.75" customHeight="1" thickBot="1">
      <c r="B4" s="858" t="s">
        <v>872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468"/>
    </row>
    <row r="5" spans="2:17" ht="19.5">
      <c r="B5" s="862" t="s">
        <v>58</v>
      </c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4"/>
      <c r="O5" s="9"/>
      <c r="P5" s="9"/>
      <c r="Q5" s="9"/>
    </row>
    <row r="6" spans="2:17" ht="19.5" thickBot="1">
      <c r="B6" s="884" t="s">
        <v>886</v>
      </c>
      <c r="C6" s="885"/>
      <c r="D6" s="885"/>
      <c r="E6" s="885"/>
      <c r="F6" s="890"/>
      <c r="G6" s="891"/>
      <c r="H6" s="891"/>
      <c r="I6" s="891"/>
      <c r="J6" s="891"/>
      <c r="K6" s="891"/>
      <c r="L6" s="891"/>
      <c r="M6" s="891"/>
      <c r="N6" s="892"/>
      <c r="O6" s="9"/>
      <c r="P6" s="9"/>
      <c r="Q6" s="9"/>
    </row>
    <row r="7" spans="2:18" s="21" customFormat="1" ht="19.5" thickBot="1">
      <c r="B7" s="5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</row>
    <row r="8" spans="2:18" ht="42.75" thickBot="1">
      <c r="B8" s="54"/>
      <c r="C8" s="871"/>
      <c r="D8" s="872"/>
      <c r="E8" s="872"/>
      <c r="F8" s="872"/>
      <c r="G8" s="872"/>
      <c r="H8" s="872"/>
      <c r="I8" s="872"/>
      <c r="J8" s="872"/>
      <c r="K8" s="872"/>
      <c r="L8" s="535" t="s">
        <v>13</v>
      </c>
      <c r="M8" s="536" t="s">
        <v>59</v>
      </c>
      <c r="N8" s="537" t="s">
        <v>1189</v>
      </c>
      <c r="P8" s="11"/>
      <c r="Q8" s="10"/>
      <c r="R8" s="24"/>
    </row>
    <row r="9" spans="2:18" s="28" customFormat="1" ht="19.5" thickBot="1">
      <c r="B9" s="5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30"/>
      <c r="Q9" s="29"/>
      <c r="R9" s="24"/>
    </row>
    <row r="10" spans="1:18" s="34" customFormat="1" ht="33" customHeight="1" thickBot="1">
      <c r="A10" s="31"/>
      <c r="B10" s="63">
        <v>1</v>
      </c>
      <c r="C10" s="873" t="s">
        <v>891</v>
      </c>
      <c r="D10" s="874"/>
      <c r="E10" s="874"/>
      <c r="F10" s="874"/>
      <c r="G10" s="874"/>
      <c r="H10" s="874"/>
      <c r="I10" s="874"/>
      <c r="J10" s="874"/>
      <c r="K10" s="875"/>
      <c r="L10" s="321"/>
      <c r="M10" s="538" t="e">
        <f>L10/$L$66</f>
        <v>#DIV/0!</v>
      </c>
      <c r="N10" s="502"/>
      <c r="O10" s="32"/>
      <c r="P10" s="33"/>
      <c r="Q10" s="33"/>
      <c r="R10" s="33"/>
    </row>
    <row r="11" spans="1:18" s="34" customFormat="1" ht="18">
      <c r="A11" s="31"/>
      <c r="B11" s="64">
        <v>2</v>
      </c>
      <c r="C11" s="868" t="s">
        <v>887</v>
      </c>
      <c r="D11" s="869"/>
      <c r="E11" s="869"/>
      <c r="F11" s="869"/>
      <c r="G11" s="869"/>
      <c r="H11" s="869"/>
      <c r="I11" s="869"/>
      <c r="J11" s="869"/>
      <c r="K11" s="870"/>
      <c r="L11" s="319"/>
      <c r="M11" s="539" t="e">
        <f>L11/$L$66</f>
        <v>#DIV/0!</v>
      </c>
      <c r="N11" s="497"/>
      <c r="O11" s="35"/>
      <c r="P11" s="33"/>
      <c r="Q11" s="33"/>
      <c r="R11" s="425"/>
    </row>
    <row r="12" spans="1:18" s="34" customFormat="1" ht="13.5" customHeight="1">
      <c r="A12" s="31"/>
      <c r="B12" s="68">
        <v>3</v>
      </c>
      <c r="C12" s="879" t="s">
        <v>1183</v>
      </c>
      <c r="D12" s="880"/>
      <c r="E12" s="880"/>
      <c r="F12" s="880"/>
      <c r="G12" s="880"/>
      <c r="H12" s="880"/>
      <c r="I12" s="880"/>
      <c r="J12" s="880"/>
      <c r="K12" s="893"/>
      <c r="L12" s="320"/>
      <c r="M12" s="540" t="e">
        <f>L12/$L$66</f>
        <v>#DIV/0!</v>
      </c>
      <c r="N12" s="889"/>
      <c r="O12" s="35"/>
      <c r="P12" s="33"/>
      <c r="Q12" s="33"/>
      <c r="R12" s="33"/>
    </row>
    <row r="13" spans="1:18" s="34" customFormat="1" ht="13.5" customHeight="1">
      <c r="A13" s="31"/>
      <c r="B13" s="68"/>
      <c r="C13" s="105"/>
      <c r="D13" s="894" t="s">
        <v>8</v>
      </c>
      <c r="E13" s="893"/>
      <c r="F13" s="881" t="s">
        <v>888</v>
      </c>
      <c r="G13" s="882"/>
      <c r="H13" s="882"/>
      <c r="I13" s="882"/>
      <c r="J13" s="882"/>
      <c r="K13" s="883"/>
      <c r="L13" s="106"/>
      <c r="M13" s="541"/>
      <c r="N13" s="889"/>
      <c r="O13" s="33"/>
      <c r="P13" s="33"/>
      <c r="Q13" s="33"/>
      <c r="R13" s="33"/>
    </row>
    <row r="14" spans="1:18" s="34" customFormat="1" ht="13.5" customHeight="1" thickBot="1">
      <c r="A14" s="31"/>
      <c r="B14" s="63">
        <v>4</v>
      </c>
      <c r="C14" s="879" t="s">
        <v>125</v>
      </c>
      <c r="D14" s="880"/>
      <c r="E14" s="880"/>
      <c r="F14" s="881" t="s">
        <v>888</v>
      </c>
      <c r="G14" s="882"/>
      <c r="H14" s="882"/>
      <c r="I14" s="882"/>
      <c r="J14" s="882"/>
      <c r="K14" s="883"/>
      <c r="L14" s="319"/>
      <c r="M14" s="539" t="e">
        <f>L14/$L$66</f>
        <v>#DIV/0!</v>
      </c>
      <c r="N14" s="499"/>
      <c r="O14" s="35"/>
      <c r="P14" s="33"/>
      <c r="Q14" s="33"/>
      <c r="R14" s="33"/>
    </row>
    <row r="15" spans="1:18" s="34" customFormat="1" ht="13.5" customHeight="1" thickBot="1">
      <c r="A15" s="31"/>
      <c r="B15" s="65"/>
      <c r="C15" s="876" t="s">
        <v>24</v>
      </c>
      <c r="D15" s="877"/>
      <c r="E15" s="877"/>
      <c r="F15" s="877"/>
      <c r="G15" s="877"/>
      <c r="H15" s="877"/>
      <c r="I15" s="877"/>
      <c r="J15" s="877"/>
      <c r="K15" s="878"/>
      <c r="L15" s="314">
        <f>L10+L11+L12+L14</f>
        <v>0</v>
      </c>
      <c r="M15" s="315" t="e">
        <f>L15/$L$66</f>
        <v>#DIV/0!</v>
      </c>
      <c r="N15" s="73"/>
      <c r="O15" s="35"/>
      <c r="P15" s="33"/>
      <c r="Q15" s="33"/>
      <c r="R15" s="33"/>
    </row>
    <row r="16" spans="2:18" s="31" customFormat="1" ht="13.5" customHeight="1" thickBot="1">
      <c r="B16" s="56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36"/>
      <c r="P16" s="37"/>
      <c r="Q16" s="37"/>
      <c r="R16" s="37"/>
    </row>
    <row r="17" spans="1:18" s="34" customFormat="1" ht="15" thickBot="1">
      <c r="A17" s="31"/>
      <c r="B17" s="65">
        <v>5</v>
      </c>
      <c r="C17" s="860" t="s">
        <v>1241</v>
      </c>
      <c r="D17" s="861"/>
      <c r="E17" s="861"/>
      <c r="F17" s="861"/>
      <c r="G17" s="861"/>
      <c r="H17" s="861"/>
      <c r="I17" s="861"/>
      <c r="J17" s="861"/>
      <c r="K17" s="861"/>
      <c r="L17" s="318"/>
      <c r="M17" s="75" t="e">
        <f>L17/$L$66</f>
        <v>#DIV/0!</v>
      </c>
      <c r="N17" s="501"/>
      <c r="O17" s="38"/>
      <c r="P17" s="33"/>
      <c r="Q17" s="39"/>
      <c r="R17" s="33"/>
    </row>
    <row r="18" spans="1:18" s="34" customFormat="1" ht="15" thickBot="1">
      <c r="A18" s="31"/>
      <c r="B18" s="57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8"/>
      <c r="N18" s="77"/>
      <c r="O18" s="38"/>
      <c r="P18" s="33"/>
      <c r="Q18" s="33"/>
      <c r="R18" s="33"/>
    </row>
    <row r="19" spans="1:18" s="34" customFormat="1" ht="15" thickBot="1">
      <c r="A19" s="31"/>
      <c r="B19" s="65">
        <v>6</v>
      </c>
      <c r="C19" s="543" t="s">
        <v>60</v>
      </c>
      <c r="D19" s="544"/>
      <c r="E19" s="544"/>
      <c r="F19" s="544"/>
      <c r="G19" s="544"/>
      <c r="H19" s="544"/>
      <c r="I19" s="544"/>
      <c r="J19" s="544"/>
      <c r="K19" s="544"/>
      <c r="L19" s="545"/>
      <c r="M19" s="546"/>
      <c r="N19" s="542"/>
      <c r="O19" s="38"/>
      <c r="P19" s="33"/>
      <c r="Q19" s="33"/>
      <c r="R19" s="33"/>
    </row>
    <row r="20" spans="1:18" s="34" customFormat="1" ht="13.5">
      <c r="A20" s="31"/>
      <c r="B20" s="57"/>
      <c r="C20" s="827" t="s">
        <v>9</v>
      </c>
      <c r="D20" s="70" t="s">
        <v>61</v>
      </c>
      <c r="E20" s="854"/>
      <c r="F20" s="854"/>
      <c r="G20" s="854"/>
      <c r="H20" s="854"/>
      <c r="I20" s="854"/>
      <c r="J20" s="854"/>
      <c r="K20" s="855"/>
      <c r="L20" s="79"/>
      <c r="M20" s="80"/>
      <c r="N20" s="865"/>
      <c r="O20" s="38"/>
      <c r="P20" s="33"/>
      <c r="Q20" s="33"/>
      <c r="R20" s="33"/>
    </row>
    <row r="21" spans="1:18" s="34" customFormat="1" ht="15" thickBot="1">
      <c r="A21" s="31"/>
      <c r="B21" s="57"/>
      <c r="C21" s="828"/>
      <c r="D21" s="856" t="s">
        <v>62</v>
      </c>
      <c r="E21" s="857"/>
      <c r="F21" s="886"/>
      <c r="G21" s="886"/>
      <c r="H21" s="886"/>
      <c r="I21" s="886"/>
      <c r="J21" s="886"/>
      <c r="K21" s="887"/>
      <c r="L21" s="81"/>
      <c r="M21" s="82"/>
      <c r="N21" s="866"/>
      <c r="O21" s="38"/>
      <c r="P21" s="33"/>
      <c r="Q21" s="33"/>
      <c r="R21" s="33"/>
    </row>
    <row r="22" spans="1:18" s="34" customFormat="1" ht="15" thickBot="1">
      <c r="A22" s="31"/>
      <c r="B22" s="57"/>
      <c r="C22" s="829"/>
      <c r="D22" s="837"/>
      <c r="E22" s="838"/>
      <c r="F22" s="838"/>
      <c r="G22" s="838"/>
      <c r="H22" s="838"/>
      <c r="I22" s="838"/>
      <c r="J22" s="838"/>
      <c r="K22" s="838"/>
      <c r="L22" s="316"/>
      <c r="M22" s="83" t="e">
        <f>L22/$L$66</f>
        <v>#DIV/0!</v>
      </c>
      <c r="N22" s="867"/>
      <c r="O22" s="38"/>
      <c r="P22" s="33"/>
      <c r="Q22" s="33"/>
      <c r="R22" s="33"/>
    </row>
    <row r="23" spans="1:18" s="34" customFormat="1" ht="13.5">
      <c r="A23" s="31"/>
      <c r="B23" s="57"/>
      <c r="C23" s="827" t="s">
        <v>10</v>
      </c>
      <c r="D23" s="84" t="s">
        <v>61</v>
      </c>
      <c r="E23" s="845"/>
      <c r="F23" s="845"/>
      <c r="G23" s="845"/>
      <c r="H23" s="845"/>
      <c r="I23" s="845"/>
      <c r="J23" s="845"/>
      <c r="K23" s="846"/>
      <c r="L23" s="79"/>
      <c r="M23" s="80"/>
      <c r="N23" s="865"/>
      <c r="O23" s="38"/>
      <c r="P23" s="33"/>
      <c r="Q23" s="33"/>
      <c r="R23" s="33"/>
    </row>
    <row r="24" spans="1:18" s="34" customFormat="1" ht="15" thickBot="1">
      <c r="A24" s="31"/>
      <c r="B24" s="57"/>
      <c r="C24" s="828"/>
      <c r="D24" s="835" t="s">
        <v>62</v>
      </c>
      <c r="E24" s="836"/>
      <c r="F24" s="833"/>
      <c r="G24" s="833"/>
      <c r="H24" s="833"/>
      <c r="I24" s="833"/>
      <c r="J24" s="833"/>
      <c r="K24" s="834"/>
      <c r="L24" s="81"/>
      <c r="M24" s="82"/>
      <c r="N24" s="866"/>
      <c r="O24" s="38"/>
      <c r="P24" s="33"/>
      <c r="Q24" s="33"/>
      <c r="R24" s="33"/>
    </row>
    <row r="25" spans="1:15" s="34" customFormat="1" ht="15" thickBot="1">
      <c r="A25" s="31"/>
      <c r="B25" s="57"/>
      <c r="C25" s="829"/>
      <c r="D25" s="837" t="s">
        <v>783</v>
      </c>
      <c r="E25" s="838"/>
      <c r="F25" s="838"/>
      <c r="G25" s="838"/>
      <c r="H25" s="838"/>
      <c r="I25" s="838"/>
      <c r="J25" s="838"/>
      <c r="K25" s="838"/>
      <c r="L25" s="317"/>
      <c r="M25" s="85" t="e">
        <f>L25/$L$66</f>
        <v>#DIV/0!</v>
      </c>
      <c r="N25" s="867"/>
      <c r="O25" s="38"/>
    </row>
    <row r="26" spans="1:15" s="34" customFormat="1" ht="13.5">
      <c r="A26" s="31"/>
      <c r="B26" s="57"/>
      <c r="C26" s="827" t="s">
        <v>11</v>
      </c>
      <c r="D26" s="84" t="s">
        <v>61</v>
      </c>
      <c r="E26" s="845"/>
      <c r="F26" s="845"/>
      <c r="G26" s="845"/>
      <c r="H26" s="845"/>
      <c r="I26" s="845"/>
      <c r="J26" s="845"/>
      <c r="K26" s="846"/>
      <c r="L26" s="79"/>
      <c r="M26" s="80"/>
      <c r="N26" s="865"/>
      <c r="O26" s="38"/>
    </row>
    <row r="27" spans="1:15" s="34" customFormat="1" ht="15" thickBot="1">
      <c r="A27" s="31"/>
      <c r="B27" s="57"/>
      <c r="C27" s="828"/>
      <c r="D27" s="835" t="s">
        <v>62</v>
      </c>
      <c r="E27" s="836"/>
      <c r="F27" s="833"/>
      <c r="G27" s="833"/>
      <c r="H27" s="833"/>
      <c r="I27" s="833"/>
      <c r="J27" s="833"/>
      <c r="K27" s="834"/>
      <c r="L27" s="81"/>
      <c r="M27" s="82"/>
      <c r="N27" s="866"/>
      <c r="O27" s="38"/>
    </row>
    <row r="28" spans="1:15" s="34" customFormat="1" ht="15" thickBot="1">
      <c r="A28" s="31"/>
      <c r="B28" s="57"/>
      <c r="C28" s="829"/>
      <c r="D28" s="837" t="s">
        <v>783</v>
      </c>
      <c r="E28" s="838"/>
      <c r="F28" s="838"/>
      <c r="G28" s="838"/>
      <c r="H28" s="838"/>
      <c r="I28" s="838"/>
      <c r="J28" s="838"/>
      <c r="K28" s="838"/>
      <c r="L28" s="317"/>
      <c r="M28" s="85" t="e">
        <f>L28/$L$66</f>
        <v>#DIV/0!</v>
      </c>
      <c r="N28" s="867"/>
      <c r="O28" s="38"/>
    </row>
    <row r="29" spans="1:15" s="34" customFormat="1" ht="13.5">
      <c r="A29" s="31"/>
      <c r="B29" s="57"/>
      <c r="C29" s="827" t="s">
        <v>12</v>
      </c>
      <c r="D29" s="84" t="s">
        <v>61</v>
      </c>
      <c r="E29" s="845"/>
      <c r="F29" s="845"/>
      <c r="G29" s="845"/>
      <c r="H29" s="845"/>
      <c r="I29" s="845"/>
      <c r="J29" s="845"/>
      <c r="K29" s="846"/>
      <c r="L29" s="79"/>
      <c r="M29" s="80"/>
      <c r="N29" s="865"/>
      <c r="O29" s="38"/>
    </row>
    <row r="30" spans="1:15" s="34" customFormat="1" ht="15" thickBot="1">
      <c r="A30" s="31"/>
      <c r="B30" s="57"/>
      <c r="C30" s="828"/>
      <c r="D30" s="835" t="s">
        <v>62</v>
      </c>
      <c r="E30" s="836"/>
      <c r="F30" s="833"/>
      <c r="G30" s="833"/>
      <c r="H30" s="833"/>
      <c r="I30" s="833"/>
      <c r="J30" s="833"/>
      <c r="K30" s="834"/>
      <c r="L30" s="81"/>
      <c r="M30" s="82"/>
      <c r="N30" s="866"/>
      <c r="O30" s="38"/>
    </row>
    <row r="31" spans="1:15" s="34" customFormat="1" ht="15" thickBot="1">
      <c r="A31" s="31"/>
      <c r="B31" s="57"/>
      <c r="C31" s="829"/>
      <c r="D31" s="837" t="s">
        <v>783</v>
      </c>
      <c r="E31" s="838"/>
      <c r="F31" s="838"/>
      <c r="G31" s="838"/>
      <c r="H31" s="838"/>
      <c r="I31" s="838"/>
      <c r="J31" s="838"/>
      <c r="K31" s="838"/>
      <c r="L31" s="317"/>
      <c r="M31" s="503" t="e">
        <f>L31/$L$66</f>
        <v>#DIV/0!</v>
      </c>
      <c r="N31" s="867"/>
      <c r="O31" s="38"/>
    </row>
    <row r="32" spans="1:15" s="40" customFormat="1" ht="15" thickBot="1">
      <c r="A32" s="31"/>
      <c r="B32" s="57"/>
      <c r="C32" s="847" t="s">
        <v>14</v>
      </c>
      <c r="D32" s="848"/>
      <c r="E32" s="848"/>
      <c r="F32" s="848"/>
      <c r="G32" s="848"/>
      <c r="H32" s="848"/>
      <c r="I32" s="848"/>
      <c r="J32" s="848"/>
      <c r="K32" s="848"/>
      <c r="L32" s="74">
        <f>L22+L25+L28+L31</f>
        <v>0</v>
      </c>
      <c r="M32" s="75" t="e">
        <f>L32/$L$66</f>
        <v>#DIV/0!</v>
      </c>
      <c r="N32" s="77"/>
      <c r="O32" s="38"/>
    </row>
    <row r="33" spans="1:15" s="34" customFormat="1" ht="13.5">
      <c r="A33" s="31"/>
      <c r="B33" s="57"/>
      <c r="C33" s="86"/>
      <c r="D33" s="86"/>
      <c r="E33" s="86"/>
      <c r="F33" s="86"/>
      <c r="G33" s="86"/>
      <c r="H33" s="86"/>
      <c r="I33" s="86"/>
      <c r="J33" s="86"/>
      <c r="K33" s="86"/>
      <c r="L33" s="77"/>
      <c r="M33" s="78"/>
      <c r="N33" s="77"/>
      <c r="O33" s="32"/>
    </row>
    <row r="34" spans="1:15" s="34" customFormat="1" ht="15" thickBot="1">
      <c r="A34" s="31"/>
      <c r="B34" s="57"/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8"/>
      <c r="N34" s="77"/>
      <c r="O34" s="32"/>
    </row>
    <row r="35" spans="1:15" s="34" customFormat="1" ht="13.5">
      <c r="A35" s="31"/>
      <c r="B35" s="66">
        <v>7</v>
      </c>
      <c r="C35" s="840" t="s">
        <v>63</v>
      </c>
      <c r="D35" s="841"/>
      <c r="E35" s="841"/>
      <c r="F35" s="841"/>
      <c r="G35" s="841"/>
      <c r="H35" s="841"/>
      <c r="I35" s="841"/>
      <c r="J35" s="841"/>
      <c r="K35" s="842"/>
      <c r="L35" s="322"/>
      <c r="M35" s="87" t="e">
        <f aca="true" t="shared" si="0" ref="M35:M40">L35/$L$66</f>
        <v>#DIV/0!</v>
      </c>
      <c r="N35" s="496"/>
      <c r="O35" s="38"/>
    </row>
    <row r="36" spans="1:15" s="34" customFormat="1" ht="15" thickBot="1">
      <c r="A36" s="31"/>
      <c r="B36" s="67">
        <v>8</v>
      </c>
      <c r="C36" s="795" t="s">
        <v>1184</v>
      </c>
      <c r="D36" s="796"/>
      <c r="E36" s="796"/>
      <c r="F36" s="796"/>
      <c r="G36" s="796"/>
      <c r="H36" s="796"/>
      <c r="I36" s="796"/>
      <c r="J36" s="796"/>
      <c r="K36" s="797"/>
      <c r="L36" s="494"/>
      <c r="M36" s="71" t="e">
        <f t="shared" si="0"/>
        <v>#DIV/0!</v>
      </c>
      <c r="N36" s="500"/>
      <c r="O36" s="38"/>
    </row>
    <row r="37" spans="1:15" s="34" customFormat="1" ht="15" thickBot="1">
      <c r="A37" s="31"/>
      <c r="B37" s="66">
        <v>9</v>
      </c>
      <c r="C37" s="795" t="s">
        <v>64</v>
      </c>
      <c r="D37" s="796"/>
      <c r="E37" s="796"/>
      <c r="F37" s="796"/>
      <c r="G37" s="796"/>
      <c r="H37" s="796"/>
      <c r="I37" s="796"/>
      <c r="J37" s="796"/>
      <c r="K37" s="797"/>
      <c r="L37" s="323"/>
      <c r="M37" s="71" t="e">
        <f t="shared" si="0"/>
        <v>#DIV/0!</v>
      </c>
      <c r="N37" s="497"/>
      <c r="O37" s="38"/>
    </row>
    <row r="38" spans="1:15" s="34" customFormat="1" ht="13.5">
      <c r="A38" s="31"/>
      <c r="B38" s="66">
        <v>10</v>
      </c>
      <c r="C38" s="843" t="s">
        <v>65</v>
      </c>
      <c r="D38" s="844"/>
      <c r="E38" s="844"/>
      <c r="F38" s="844"/>
      <c r="G38" s="844"/>
      <c r="H38" s="844"/>
      <c r="I38" s="844"/>
      <c r="J38" s="844"/>
      <c r="K38" s="844"/>
      <c r="L38" s="323"/>
      <c r="M38" s="71" t="e">
        <f t="shared" si="0"/>
        <v>#DIV/0!</v>
      </c>
      <c r="N38" s="497"/>
      <c r="O38" s="38"/>
    </row>
    <row r="39" spans="1:15" s="34" customFormat="1" ht="15" thickBot="1">
      <c r="A39" s="31"/>
      <c r="B39" s="67">
        <v>11</v>
      </c>
      <c r="C39" s="852" t="s">
        <v>200</v>
      </c>
      <c r="D39" s="853"/>
      <c r="E39" s="853"/>
      <c r="F39" s="853"/>
      <c r="G39" s="853"/>
      <c r="H39" s="853"/>
      <c r="I39" s="853"/>
      <c r="J39" s="853"/>
      <c r="K39" s="853"/>
      <c r="L39" s="324"/>
      <c r="M39" s="88" t="e">
        <f t="shared" si="0"/>
        <v>#DIV/0!</v>
      </c>
      <c r="N39" s="499"/>
      <c r="O39" s="38"/>
    </row>
    <row r="40" spans="1:15" s="34" customFormat="1" ht="15" thickBot="1">
      <c r="A40" s="31"/>
      <c r="B40" s="57"/>
      <c r="C40" s="808" t="s">
        <v>15</v>
      </c>
      <c r="D40" s="809"/>
      <c r="E40" s="809"/>
      <c r="F40" s="809"/>
      <c r="G40" s="809"/>
      <c r="H40" s="809"/>
      <c r="I40" s="809"/>
      <c r="J40" s="809"/>
      <c r="K40" s="809"/>
      <c r="L40" s="89">
        <f>SUM(L35:L39)</f>
        <v>0</v>
      </c>
      <c r="M40" s="85" t="e">
        <f t="shared" si="0"/>
        <v>#DIV/0!</v>
      </c>
      <c r="N40" s="77"/>
      <c r="O40" s="32"/>
    </row>
    <row r="41" spans="1:15" s="34" customFormat="1" ht="15" thickBot="1">
      <c r="A41" s="31"/>
      <c r="B41" s="57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78"/>
      <c r="N41" s="77"/>
      <c r="O41" s="32"/>
    </row>
    <row r="42" spans="1:15" s="34" customFormat="1" ht="13.5">
      <c r="A42" s="31"/>
      <c r="B42" s="66">
        <v>12</v>
      </c>
      <c r="C42" s="840" t="s">
        <v>201</v>
      </c>
      <c r="D42" s="841"/>
      <c r="E42" s="841"/>
      <c r="F42" s="841"/>
      <c r="G42" s="841"/>
      <c r="H42" s="841"/>
      <c r="I42" s="841"/>
      <c r="J42" s="841"/>
      <c r="K42" s="842"/>
      <c r="L42" s="322"/>
      <c r="M42" s="87" t="e">
        <f aca="true" t="shared" si="1" ref="M42:M48">L42/$L$66</f>
        <v>#DIV/0!</v>
      </c>
      <c r="N42" s="496"/>
      <c r="O42" s="38"/>
    </row>
    <row r="43" spans="1:15" s="34" customFormat="1" ht="15" thickBot="1">
      <c r="A43" s="31"/>
      <c r="B43" s="67">
        <v>13</v>
      </c>
      <c r="C43" s="795" t="s">
        <v>218</v>
      </c>
      <c r="D43" s="796"/>
      <c r="E43" s="796"/>
      <c r="F43" s="796"/>
      <c r="G43" s="796"/>
      <c r="H43" s="796"/>
      <c r="I43" s="796"/>
      <c r="J43" s="796"/>
      <c r="K43" s="797"/>
      <c r="L43" s="323"/>
      <c r="M43" s="71" t="e">
        <f t="shared" si="1"/>
        <v>#DIV/0!</v>
      </c>
      <c r="N43" s="497"/>
      <c r="O43" s="38"/>
    </row>
    <row r="44" spans="1:15" s="34" customFormat="1" ht="13.5">
      <c r="A44" s="31"/>
      <c r="B44" s="66">
        <v>14</v>
      </c>
      <c r="C44" s="795" t="s">
        <v>202</v>
      </c>
      <c r="D44" s="796"/>
      <c r="E44" s="796"/>
      <c r="F44" s="796"/>
      <c r="G44" s="796"/>
      <c r="H44" s="796"/>
      <c r="I44" s="796"/>
      <c r="J44" s="796"/>
      <c r="K44" s="797"/>
      <c r="L44" s="323"/>
      <c r="M44" s="71" t="e">
        <f t="shared" si="1"/>
        <v>#DIV/0!</v>
      </c>
      <c r="N44" s="497"/>
      <c r="O44" s="38"/>
    </row>
    <row r="45" spans="1:15" s="34" customFormat="1" ht="15" thickBot="1">
      <c r="A45" s="31"/>
      <c r="B45" s="67">
        <v>15</v>
      </c>
      <c r="C45" s="795" t="s">
        <v>203</v>
      </c>
      <c r="D45" s="796"/>
      <c r="E45" s="796"/>
      <c r="F45" s="796"/>
      <c r="G45" s="796"/>
      <c r="H45" s="796"/>
      <c r="I45" s="796"/>
      <c r="J45" s="796"/>
      <c r="K45" s="797"/>
      <c r="L45" s="323"/>
      <c r="M45" s="71" t="e">
        <f t="shared" si="1"/>
        <v>#DIV/0!</v>
      </c>
      <c r="N45" s="497"/>
      <c r="O45" s="38"/>
    </row>
    <row r="46" spans="1:15" s="34" customFormat="1" ht="13.5">
      <c r="A46" s="31"/>
      <c r="B46" s="66">
        <v>16</v>
      </c>
      <c r="C46" s="843" t="s">
        <v>204</v>
      </c>
      <c r="D46" s="844"/>
      <c r="E46" s="844"/>
      <c r="F46" s="844"/>
      <c r="G46" s="844"/>
      <c r="H46" s="844"/>
      <c r="I46" s="844"/>
      <c r="J46" s="844"/>
      <c r="K46" s="844"/>
      <c r="L46" s="323"/>
      <c r="M46" s="71" t="e">
        <f t="shared" si="1"/>
        <v>#DIV/0!</v>
      </c>
      <c r="N46" s="497"/>
      <c r="O46" s="38"/>
    </row>
    <row r="47" spans="1:15" s="34" customFormat="1" ht="15" thickBot="1">
      <c r="A47" s="31"/>
      <c r="B47" s="67">
        <v>17</v>
      </c>
      <c r="C47" s="852" t="s">
        <v>204</v>
      </c>
      <c r="D47" s="853"/>
      <c r="E47" s="853"/>
      <c r="F47" s="853"/>
      <c r="G47" s="853"/>
      <c r="H47" s="853"/>
      <c r="I47" s="853"/>
      <c r="J47" s="853"/>
      <c r="K47" s="853"/>
      <c r="L47" s="324"/>
      <c r="M47" s="88" t="e">
        <f t="shared" si="1"/>
        <v>#DIV/0!</v>
      </c>
      <c r="N47" s="499"/>
      <c r="O47" s="38"/>
    </row>
    <row r="48" spans="1:15" s="34" customFormat="1" ht="15" thickBot="1">
      <c r="A48" s="31"/>
      <c r="B48" s="57"/>
      <c r="C48" s="808" t="s">
        <v>16</v>
      </c>
      <c r="D48" s="809"/>
      <c r="E48" s="809"/>
      <c r="F48" s="809"/>
      <c r="G48" s="809"/>
      <c r="H48" s="809"/>
      <c r="I48" s="809"/>
      <c r="J48" s="809"/>
      <c r="K48" s="809"/>
      <c r="L48" s="90">
        <f>SUM(L42:L47)</f>
        <v>0</v>
      </c>
      <c r="M48" s="85" t="e">
        <f t="shared" si="1"/>
        <v>#DIV/0!</v>
      </c>
      <c r="N48" s="77"/>
      <c r="O48" s="32"/>
    </row>
    <row r="49" spans="1:15" s="34" customFormat="1" ht="15" thickBot="1">
      <c r="A49" s="31"/>
      <c r="B49" s="57"/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78"/>
      <c r="N49" s="77"/>
      <c r="O49" s="32"/>
    </row>
    <row r="50" spans="1:15" s="34" customFormat="1" ht="15" thickBot="1">
      <c r="A50" s="31"/>
      <c r="B50" s="65">
        <v>18</v>
      </c>
      <c r="C50" s="850" t="s">
        <v>205</v>
      </c>
      <c r="D50" s="851"/>
      <c r="E50" s="851"/>
      <c r="F50" s="851"/>
      <c r="G50" s="851"/>
      <c r="H50" s="851"/>
      <c r="I50" s="851"/>
      <c r="J50" s="851"/>
      <c r="K50" s="851"/>
      <c r="L50" s="326"/>
      <c r="M50" s="75" t="e">
        <f>L50/$L$66</f>
        <v>#DIV/0!</v>
      </c>
      <c r="N50" s="326"/>
      <c r="O50" s="38"/>
    </row>
    <row r="51" spans="1:15" s="34" customFormat="1" ht="15" thickBot="1">
      <c r="A51" s="31"/>
      <c r="B51" s="57"/>
      <c r="C51" s="76"/>
      <c r="D51" s="839"/>
      <c r="E51" s="839"/>
      <c r="F51" s="839"/>
      <c r="G51" s="839"/>
      <c r="H51" s="839"/>
      <c r="I51" s="839"/>
      <c r="J51" s="839"/>
      <c r="K51" s="839"/>
      <c r="L51" s="91"/>
      <c r="M51" s="92"/>
      <c r="N51" s="91"/>
      <c r="O51" s="32"/>
    </row>
    <row r="52" spans="1:15" s="34" customFormat="1" ht="15" thickBot="1">
      <c r="A52" s="31"/>
      <c r="B52" s="65">
        <v>19</v>
      </c>
      <c r="C52" s="830" t="s">
        <v>206</v>
      </c>
      <c r="D52" s="831"/>
      <c r="E52" s="831"/>
      <c r="F52" s="831"/>
      <c r="G52" s="831"/>
      <c r="H52" s="831"/>
      <c r="I52" s="831"/>
      <c r="J52" s="831"/>
      <c r="K52" s="831"/>
      <c r="L52" s="831"/>
      <c r="M52" s="832"/>
      <c r="N52" s="467"/>
      <c r="O52" s="41"/>
    </row>
    <row r="53" spans="1:17" s="34" customFormat="1" ht="13.5">
      <c r="A53" s="31"/>
      <c r="B53" s="57"/>
      <c r="C53" s="93"/>
      <c r="D53" s="94" t="s">
        <v>207</v>
      </c>
      <c r="E53" s="849"/>
      <c r="F53" s="849"/>
      <c r="G53" s="76"/>
      <c r="H53" s="807" t="s">
        <v>208</v>
      </c>
      <c r="I53" s="807"/>
      <c r="J53" s="812"/>
      <c r="K53" s="813"/>
      <c r="L53" s="322"/>
      <c r="M53" s="87" t="e">
        <f>L53/$L$66</f>
        <v>#DIV/0!</v>
      </c>
      <c r="N53" s="496"/>
      <c r="O53" s="41"/>
      <c r="Q53" s="42"/>
    </row>
    <row r="54" spans="1:15" s="34" customFormat="1" ht="13.5">
      <c r="A54" s="31"/>
      <c r="B54" s="57"/>
      <c r="C54" s="93"/>
      <c r="D54" s="94" t="s">
        <v>207</v>
      </c>
      <c r="E54" s="805"/>
      <c r="F54" s="805"/>
      <c r="G54" s="76"/>
      <c r="H54" s="807" t="s">
        <v>208</v>
      </c>
      <c r="I54" s="807"/>
      <c r="J54" s="805"/>
      <c r="K54" s="814"/>
      <c r="L54" s="323"/>
      <c r="M54" s="71" t="e">
        <f>L54/$L$66</f>
        <v>#DIV/0!</v>
      </c>
      <c r="N54" s="497"/>
      <c r="O54" s="41"/>
    </row>
    <row r="55" spans="1:15" s="34" customFormat="1" ht="13.5">
      <c r="A55" s="31"/>
      <c r="B55" s="57"/>
      <c r="C55" s="93"/>
      <c r="D55" s="94" t="s">
        <v>207</v>
      </c>
      <c r="E55" s="806"/>
      <c r="F55" s="806"/>
      <c r="G55" s="76"/>
      <c r="H55" s="807" t="s">
        <v>208</v>
      </c>
      <c r="I55" s="807"/>
      <c r="J55" s="805"/>
      <c r="K55" s="814"/>
      <c r="L55" s="323"/>
      <c r="M55" s="71" t="e">
        <f>L55/$L$66</f>
        <v>#DIV/0!</v>
      </c>
      <c r="N55" s="497"/>
      <c r="O55" s="41"/>
    </row>
    <row r="56" spans="1:15" s="34" customFormat="1" ht="15" thickBot="1">
      <c r="A56" s="31"/>
      <c r="B56" s="57"/>
      <c r="C56" s="95"/>
      <c r="D56" s="96" t="s">
        <v>207</v>
      </c>
      <c r="E56" s="815"/>
      <c r="F56" s="815"/>
      <c r="G56" s="97"/>
      <c r="H56" s="810" t="s">
        <v>208</v>
      </c>
      <c r="I56" s="810"/>
      <c r="J56" s="815"/>
      <c r="K56" s="816"/>
      <c r="L56" s="325"/>
      <c r="M56" s="72" t="e">
        <f>L56/$L$66</f>
        <v>#DIV/0!</v>
      </c>
      <c r="N56" s="499"/>
      <c r="O56" s="41"/>
    </row>
    <row r="57" spans="1:15" s="40" customFormat="1" ht="15" thickBot="1">
      <c r="A57" s="31"/>
      <c r="B57" s="57"/>
      <c r="C57" s="808" t="s">
        <v>17</v>
      </c>
      <c r="D57" s="809"/>
      <c r="E57" s="809"/>
      <c r="F57" s="809"/>
      <c r="G57" s="809"/>
      <c r="H57" s="809"/>
      <c r="I57" s="809"/>
      <c r="J57" s="809"/>
      <c r="K57" s="809"/>
      <c r="L57" s="98">
        <f>SUM(L53:L56)</f>
        <v>0</v>
      </c>
      <c r="M57" s="83" t="e">
        <f>L57/$L$66</f>
        <v>#DIV/0!</v>
      </c>
      <c r="N57" s="77"/>
      <c r="O57" s="38"/>
    </row>
    <row r="58" spans="1:15" s="40" customFormat="1" ht="15" thickBot="1">
      <c r="A58" s="31"/>
      <c r="B58" s="57"/>
      <c r="C58" s="76"/>
      <c r="D58" s="76"/>
      <c r="E58" s="99"/>
      <c r="F58" s="76"/>
      <c r="G58" s="76"/>
      <c r="H58" s="76"/>
      <c r="I58" s="99"/>
      <c r="J58" s="99"/>
      <c r="K58" s="99"/>
      <c r="L58" s="77"/>
      <c r="M58" s="78"/>
      <c r="N58" s="77"/>
      <c r="O58" s="38"/>
    </row>
    <row r="59" spans="1:15" s="34" customFormat="1" ht="13.5">
      <c r="A59" s="31"/>
      <c r="B59" s="64">
        <v>20</v>
      </c>
      <c r="C59" s="840" t="s">
        <v>209</v>
      </c>
      <c r="D59" s="841"/>
      <c r="E59" s="841"/>
      <c r="F59" s="841"/>
      <c r="G59" s="841"/>
      <c r="H59" s="841"/>
      <c r="I59" s="841"/>
      <c r="J59" s="841"/>
      <c r="K59" s="842"/>
      <c r="L59" s="322"/>
      <c r="M59" s="87" t="e">
        <f>L59/$L$66</f>
        <v>#DIV/0!</v>
      </c>
      <c r="N59" s="496"/>
      <c r="O59" s="43"/>
    </row>
    <row r="60" spans="1:15" s="34" customFormat="1" ht="13.5">
      <c r="A60" s="31"/>
      <c r="B60" s="68">
        <v>21</v>
      </c>
      <c r="C60" s="795" t="s">
        <v>210</v>
      </c>
      <c r="D60" s="796"/>
      <c r="E60" s="796"/>
      <c r="F60" s="796"/>
      <c r="G60" s="796"/>
      <c r="H60" s="796"/>
      <c r="I60" s="796"/>
      <c r="J60" s="796"/>
      <c r="K60" s="797"/>
      <c r="L60" s="323"/>
      <c r="M60" s="71" t="e">
        <f>L60/$L$66</f>
        <v>#DIV/0!</v>
      </c>
      <c r="N60" s="497"/>
      <c r="O60" s="43"/>
    </row>
    <row r="61" spans="1:15" s="34" customFormat="1" ht="13.5">
      <c r="A61" s="31"/>
      <c r="B61" s="68">
        <v>22</v>
      </c>
      <c r="C61" s="795" t="s">
        <v>1236</v>
      </c>
      <c r="D61" s="796"/>
      <c r="E61" s="796"/>
      <c r="F61" s="796"/>
      <c r="G61" s="796"/>
      <c r="H61" s="796"/>
      <c r="I61" s="796"/>
      <c r="J61" s="796"/>
      <c r="K61" s="797"/>
      <c r="L61" s="324"/>
      <c r="M61" s="71" t="e">
        <f>L61/$L$66</f>
        <v>#DIV/0!</v>
      </c>
      <c r="N61" s="498"/>
      <c r="O61" s="43"/>
    </row>
    <row r="62" spans="1:17" s="34" customFormat="1" ht="15" thickBot="1">
      <c r="A62" s="31"/>
      <c r="B62" s="68">
        <v>23</v>
      </c>
      <c r="C62" s="495" t="s">
        <v>1185</v>
      </c>
      <c r="D62" s="792" t="s">
        <v>888</v>
      </c>
      <c r="E62" s="793"/>
      <c r="F62" s="793"/>
      <c r="G62" s="793"/>
      <c r="H62" s="793"/>
      <c r="I62" s="793"/>
      <c r="J62" s="793"/>
      <c r="K62" s="794"/>
      <c r="L62" s="325"/>
      <c r="M62" s="72" t="e">
        <f>L62/$L$66</f>
        <v>#DIV/0!</v>
      </c>
      <c r="N62" s="499"/>
      <c r="O62" s="44"/>
      <c r="Q62" s="45"/>
    </row>
    <row r="63" spans="2:19" s="31" customFormat="1" ht="15" thickBot="1">
      <c r="B63" s="56"/>
      <c r="C63" s="46"/>
      <c r="D63" s="46"/>
      <c r="E63" s="46"/>
      <c r="F63" s="46"/>
      <c r="G63" s="46"/>
      <c r="H63" s="46"/>
      <c r="I63" s="46"/>
      <c r="J63" s="46"/>
      <c r="K63" s="46"/>
      <c r="L63" s="47"/>
      <c r="M63" s="48"/>
      <c r="N63" s="47"/>
      <c r="O63" s="44"/>
      <c r="Q63" s="49"/>
      <c r="S63" s="34"/>
    </row>
    <row r="64" spans="1:18" s="34" customFormat="1" ht="15.75" thickBot="1">
      <c r="A64" s="31"/>
      <c r="B64" s="57"/>
      <c r="C64" s="825" t="s">
        <v>102</v>
      </c>
      <c r="D64" s="826"/>
      <c r="E64" s="826"/>
      <c r="F64" s="826"/>
      <c r="G64" s="826"/>
      <c r="H64" s="826"/>
      <c r="I64" s="826"/>
      <c r="J64" s="826"/>
      <c r="K64" s="826"/>
      <c r="L64" s="101">
        <f>L10+L11+L14+L12+L61</f>
        <v>0</v>
      </c>
      <c r="M64" s="102" t="e">
        <f>L64/L66</f>
        <v>#DIV/0!</v>
      </c>
      <c r="N64" s="77"/>
      <c r="O64" s="103"/>
      <c r="P64" s="104"/>
      <c r="Q64" s="104"/>
      <c r="R64" s="104"/>
    </row>
    <row r="65" spans="2:15" s="31" customFormat="1" ht="15" thickBot="1">
      <c r="B65" s="56"/>
      <c r="C65" s="100"/>
      <c r="D65" s="100"/>
      <c r="E65" s="100"/>
      <c r="F65" s="100"/>
      <c r="G65" s="100"/>
      <c r="H65" s="100"/>
      <c r="I65" s="100"/>
      <c r="J65" s="100"/>
      <c r="K65" s="100"/>
      <c r="L65" s="50"/>
      <c r="M65" s="51"/>
      <c r="N65" s="77"/>
      <c r="O65" s="44"/>
    </row>
    <row r="66" spans="1:15" s="34" customFormat="1" ht="15.75" thickBot="1">
      <c r="A66" s="31"/>
      <c r="B66" s="58"/>
      <c r="C66" s="819" t="s">
        <v>211</v>
      </c>
      <c r="D66" s="820"/>
      <c r="E66" s="820"/>
      <c r="F66" s="820"/>
      <c r="G66" s="820"/>
      <c r="H66" s="820"/>
      <c r="I66" s="820"/>
      <c r="J66" s="820"/>
      <c r="K66" s="821"/>
      <c r="L66" s="803">
        <f>SUM(L10+L11+L14+L17+L22+L25+L28+L31+L40+L48+L50+L57+L59+L60+L62+L61+L12)</f>
        <v>0</v>
      </c>
      <c r="M66" s="804"/>
      <c r="N66" s="77"/>
      <c r="O66" s="52"/>
    </row>
    <row r="67" spans="1:15" s="34" customFormat="1" ht="15.75" thickBot="1">
      <c r="A67" s="31"/>
      <c r="B67" s="59"/>
      <c r="C67" s="822" t="s">
        <v>212</v>
      </c>
      <c r="D67" s="823"/>
      <c r="E67" s="823"/>
      <c r="F67" s="823"/>
      <c r="G67" s="823"/>
      <c r="H67" s="823"/>
      <c r="I67" s="823"/>
      <c r="J67" s="823"/>
      <c r="K67" s="824"/>
      <c r="L67" s="817">
        <f>'SEZ. III.4'!F601</f>
        <v>0</v>
      </c>
      <c r="M67" s="818"/>
      <c r="N67" s="77"/>
      <c r="O67" s="52"/>
    </row>
    <row r="68" spans="1:14" s="34" customFormat="1" ht="15" thickBot="1">
      <c r="A68" s="31"/>
      <c r="B68" s="69"/>
      <c r="L68" s="40"/>
      <c r="M68" s="40"/>
      <c r="N68" s="77"/>
    </row>
    <row r="69" spans="1:14" s="34" customFormat="1" ht="15.75" thickBot="1">
      <c r="A69" s="31"/>
      <c r="B69" s="69"/>
      <c r="C69" s="800" t="s">
        <v>889</v>
      </c>
      <c r="D69" s="801"/>
      <c r="E69" s="801"/>
      <c r="F69" s="801"/>
      <c r="G69" s="801"/>
      <c r="H69" s="801"/>
      <c r="I69" s="801"/>
      <c r="J69" s="801"/>
      <c r="K69" s="802"/>
      <c r="L69" s="798">
        <f>L67-L66</f>
        <v>0</v>
      </c>
      <c r="M69" s="799"/>
      <c r="N69" s="77"/>
    </row>
    <row r="70" spans="1:14" s="34" customFormat="1" ht="13.5">
      <c r="A70" s="31"/>
      <c r="B70" s="6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77"/>
    </row>
    <row r="71" spans="1:14" s="34" customFormat="1" ht="13.5">
      <c r="A71" s="31"/>
      <c r="B71" s="69"/>
      <c r="C71" s="811" t="s">
        <v>781</v>
      </c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466"/>
    </row>
    <row r="72" spans="2:15" ht="36.75" customHeight="1">
      <c r="B72" s="60"/>
      <c r="C72" s="11"/>
      <c r="D72" s="12"/>
      <c r="E72" s="12"/>
      <c r="F72" s="12"/>
      <c r="G72" s="12"/>
      <c r="H72" s="12"/>
      <c r="I72" s="12"/>
      <c r="J72" s="12"/>
      <c r="K72" s="426"/>
      <c r="L72" s="426"/>
      <c r="M72" s="426"/>
      <c r="N72" s="426"/>
      <c r="O72" s="9"/>
    </row>
    <row r="73" spans="2:15" ht="18.75">
      <c r="B73" s="60"/>
      <c r="C73" s="11"/>
      <c r="D73" s="12"/>
      <c r="E73" s="12"/>
      <c r="F73" s="12"/>
      <c r="G73" s="12"/>
      <c r="H73" s="12"/>
      <c r="I73" s="12"/>
      <c r="J73" s="12"/>
      <c r="K73" s="11"/>
      <c r="L73" s="11"/>
      <c r="M73" s="11"/>
      <c r="N73" s="11"/>
      <c r="O73" s="9"/>
    </row>
    <row r="74" spans="2:15" ht="18.75">
      <c r="B74" s="61"/>
      <c r="C74" s="9"/>
      <c r="K74" s="9"/>
      <c r="L74" s="11"/>
      <c r="M74" s="11"/>
      <c r="N74" s="11"/>
      <c r="O74" s="9"/>
    </row>
  </sheetData>
  <sheetProtection selectLockedCells="1" selectUnlockedCells="1"/>
  <mergeCells count="82">
    <mergeCell ref="F21:K21"/>
    <mergeCell ref="E23:K23"/>
    <mergeCell ref="B1:N1"/>
    <mergeCell ref="N23:N25"/>
    <mergeCell ref="N26:N28"/>
    <mergeCell ref="N29:N31"/>
    <mergeCell ref="N12:N13"/>
    <mergeCell ref="F6:N6"/>
    <mergeCell ref="C12:K12"/>
    <mergeCell ref="D13:E13"/>
    <mergeCell ref="C8:K8"/>
    <mergeCell ref="C10:K10"/>
    <mergeCell ref="C15:K15"/>
    <mergeCell ref="C14:E14"/>
    <mergeCell ref="F14:K14"/>
    <mergeCell ref="B6:E6"/>
    <mergeCell ref="F13:K13"/>
    <mergeCell ref="C44:K44"/>
    <mergeCell ref="C40:K40"/>
    <mergeCell ref="C46:K46"/>
    <mergeCell ref="C48:K48"/>
    <mergeCell ref="C47:K47"/>
    <mergeCell ref="C43:K43"/>
    <mergeCell ref="C45:K45"/>
    <mergeCell ref="C20:C22"/>
    <mergeCell ref="C23:C25"/>
    <mergeCell ref="C26:C28"/>
    <mergeCell ref="E20:K20"/>
    <mergeCell ref="D21:E21"/>
    <mergeCell ref="B4:M4"/>
    <mergeCell ref="C17:K17"/>
    <mergeCell ref="B5:N5"/>
    <mergeCell ref="N20:N22"/>
    <mergeCell ref="C11:K11"/>
    <mergeCell ref="C59:K59"/>
    <mergeCell ref="C60:K60"/>
    <mergeCell ref="E56:F56"/>
    <mergeCell ref="C37:K37"/>
    <mergeCell ref="C32:K32"/>
    <mergeCell ref="D31:K31"/>
    <mergeCell ref="E53:F53"/>
    <mergeCell ref="H54:I54"/>
    <mergeCell ref="C50:K50"/>
    <mergeCell ref="C39:K39"/>
    <mergeCell ref="D25:K25"/>
    <mergeCell ref="E26:K26"/>
    <mergeCell ref="E29:K29"/>
    <mergeCell ref="D30:E30"/>
    <mergeCell ref="F30:K30"/>
    <mergeCell ref="D22:K22"/>
    <mergeCell ref="D24:E24"/>
    <mergeCell ref="F24:K24"/>
    <mergeCell ref="C29:C31"/>
    <mergeCell ref="C52:M52"/>
    <mergeCell ref="C36:K36"/>
    <mergeCell ref="F27:K27"/>
    <mergeCell ref="D27:E27"/>
    <mergeCell ref="D28:K28"/>
    <mergeCell ref="D51:K51"/>
    <mergeCell ref="C35:K35"/>
    <mergeCell ref="C38:K38"/>
    <mergeCell ref="C42:K42"/>
    <mergeCell ref="C71:M71"/>
    <mergeCell ref="J53:K53"/>
    <mergeCell ref="J54:K54"/>
    <mergeCell ref="J55:K55"/>
    <mergeCell ref="J56:K56"/>
    <mergeCell ref="H53:I53"/>
    <mergeCell ref="L67:M67"/>
    <mergeCell ref="C66:K66"/>
    <mergeCell ref="C67:K67"/>
    <mergeCell ref="C64:K64"/>
    <mergeCell ref="D62:K62"/>
    <mergeCell ref="C61:K61"/>
    <mergeCell ref="L69:M69"/>
    <mergeCell ref="C69:K69"/>
    <mergeCell ref="L66:M66"/>
    <mergeCell ref="E54:F54"/>
    <mergeCell ref="E55:F55"/>
    <mergeCell ref="H55:I55"/>
    <mergeCell ref="C57:K57"/>
    <mergeCell ref="H56:I56"/>
  </mergeCells>
  <printOptions horizontalCentered="1"/>
  <pageMargins left="0.32" right="0.32" top="0.55" bottom="0.55" header="0.51" footer="0.51"/>
  <pageSetup fitToHeight="1" fitToWidth="1" horizontalDpi="300" verticalDpi="300" orientation="portrait" paperSize="9" scale="59"/>
  <headerFooter alignWithMargins="0">
    <oddFooter>&amp;CPagina &amp;P&amp;R&amp;A</oddFooter>
  </headerFooter>
  <ignoredErrors>
    <ignoredError sqref="M13 M16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0"/>
  <sheetViews>
    <sheetView showGridLines="0" zoomScale="125" zoomScaleNormal="125" workbookViewId="0" topLeftCell="A106">
      <selection activeCell="B128" sqref="B128"/>
    </sheetView>
  </sheetViews>
  <sheetFormatPr defaultColWidth="8.8515625" defaultRowHeight="15"/>
  <cols>
    <col min="1" max="1" width="5.421875" style="0" customWidth="1"/>
    <col min="2" max="2" width="34.421875" style="0" customWidth="1"/>
    <col min="3" max="3" width="24.421875" style="0" customWidth="1"/>
    <col min="4" max="4" width="5.8515625" style="0" customWidth="1"/>
    <col min="5" max="5" width="9.8515625" style="0" customWidth="1"/>
    <col min="6" max="6" width="14.421875" style="0" customWidth="1"/>
    <col min="7" max="7" width="8.421875" style="0" customWidth="1"/>
    <col min="8" max="8" width="6.421875" style="0" customWidth="1"/>
    <col min="9" max="9" width="9.00390625" style="0" customWidth="1"/>
    <col min="10" max="10" width="5.00390625" style="0" customWidth="1"/>
    <col min="11" max="11" width="5.28125" style="0" customWidth="1"/>
    <col min="12" max="12" width="1.28515625" style="0" customWidth="1"/>
    <col min="13" max="13" width="8.8515625" style="0" customWidth="1"/>
    <col min="14" max="15" width="8.7109375" style="0" customWidth="1"/>
  </cols>
  <sheetData>
    <row r="1" spans="2:13" ht="39" customHeight="1"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</row>
    <row r="2" spans="2:13" ht="22.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1" s="434" customFormat="1" ht="18.75">
      <c r="B3" s="441" t="s">
        <v>885</v>
      </c>
      <c r="C3" s="435"/>
      <c r="D3" s="435"/>
      <c r="E3" s="435"/>
      <c r="F3" s="435"/>
      <c r="G3" s="435"/>
      <c r="H3" s="435"/>
      <c r="I3" s="435"/>
      <c r="J3" s="435"/>
      <c r="K3" s="435"/>
    </row>
    <row r="4" spans="2:13" s="168" customFormat="1" ht="21.75" customHeight="1" thickBot="1">
      <c r="B4" s="614" t="s">
        <v>871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</row>
    <row r="5" spans="2:13" ht="21">
      <c r="B5" s="932" t="s">
        <v>1290</v>
      </c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4"/>
    </row>
    <row r="6" spans="2:13" ht="16.5" thickBot="1">
      <c r="B6" s="581" t="s">
        <v>886</v>
      </c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20"/>
    </row>
    <row r="7" spans="2:13" s="168" customFormat="1" ht="15.75" customHeight="1" thickBo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</row>
    <row r="8" spans="2:13" ht="16.5" thickBot="1">
      <c r="B8" s="921" t="s">
        <v>45</v>
      </c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3"/>
    </row>
    <row r="9" spans="2:13" ht="15.75" thickBot="1"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</row>
    <row r="10" spans="2:13" ht="15.75" thickBot="1">
      <c r="B10" s="566" t="s">
        <v>29</v>
      </c>
      <c r="C10" s="448" t="s">
        <v>30</v>
      </c>
      <c r="D10" s="898"/>
      <c r="E10" s="899"/>
      <c r="F10" s="899"/>
      <c r="G10" s="899"/>
      <c r="H10" s="900"/>
      <c r="I10" s="448" t="s">
        <v>31</v>
      </c>
      <c r="J10" s="898"/>
      <c r="K10" s="899"/>
      <c r="L10" s="899"/>
      <c r="M10" s="900"/>
    </row>
    <row r="11" spans="2:13" ht="3.75" customHeight="1" thickBot="1">
      <c r="B11" s="300"/>
      <c r="C11" s="449"/>
      <c r="D11" s="450"/>
      <c r="E11" s="450"/>
      <c r="F11" s="450"/>
      <c r="G11" s="450"/>
      <c r="H11" s="450"/>
      <c r="I11" s="449"/>
      <c r="J11" s="450"/>
      <c r="K11" s="450"/>
      <c r="L11" s="450"/>
      <c r="M11" s="450"/>
    </row>
    <row r="12" spans="2:13" ht="15.75" thickBot="1">
      <c r="B12" s="567" t="s">
        <v>703</v>
      </c>
      <c r="C12" s="898"/>
      <c r="D12" s="899"/>
      <c r="E12" s="899"/>
      <c r="F12" s="900"/>
      <c r="G12" s="451"/>
      <c r="H12" s="451"/>
      <c r="I12" s="451"/>
      <c r="J12" s="451"/>
      <c r="K12" s="451"/>
      <c r="L12" s="300"/>
      <c r="M12" s="300"/>
    </row>
    <row r="13" spans="2:13" ht="3.75" customHeight="1" thickBot="1">
      <c r="B13" s="300"/>
      <c r="C13" s="450"/>
      <c r="D13" s="450"/>
      <c r="E13" s="450"/>
      <c r="F13" s="450"/>
      <c r="G13" s="451"/>
      <c r="H13" s="451"/>
      <c r="I13" s="451"/>
      <c r="J13" s="451"/>
      <c r="K13" s="451"/>
      <c r="L13" s="300"/>
      <c r="M13" s="300"/>
    </row>
    <row r="14" spans="2:13" ht="15.75" thickBot="1">
      <c r="B14" s="567" t="s">
        <v>32</v>
      </c>
      <c r="C14" s="898"/>
      <c r="D14" s="899"/>
      <c r="E14" s="899"/>
      <c r="F14" s="900"/>
      <c r="G14" s="452" t="s">
        <v>33</v>
      </c>
      <c r="H14" s="924"/>
      <c r="I14" s="925"/>
      <c r="J14" s="300"/>
      <c r="K14" s="300"/>
      <c r="L14" s="300"/>
      <c r="M14" s="300"/>
    </row>
    <row r="15" spans="2:13" ht="6.75" customHeight="1" thickBot="1">
      <c r="B15" s="305"/>
      <c r="C15" s="450"/>
      <c r="D15" s="450"/>
      <c r="E15" s="450"/>
      <c r="F15" s="450"/>
      <c r="G15" s="452"/>
      <c r="H15" s="450"/>
      <c r="I15" s="450"/>
      <c r="J15" s="300"/>
      <c r="K15" s="300"/>
      <c r="L15" s="300"/>
      <c r="M15" s="300"/>
    </row>
    <row r="16" spans="2:13" ht="15.75" thickBot="1">
      <c r="B16" s="567" t="s">
        <v>34</v>
      </c>
      <c r="C16" s="431"/>
      <c r="D16" s="453"/>
      <c r="E16" s="453"/>
      <c r="F16" s="453"/>
      <c r="G16" s="453"/>
      <c r="H16" s="453"/>
      <c r="I16" s="453"/>
      <c r="J16" s="453"/>
      <c r="K16" s="453"/>
      <c r="L16" s="453"/>
      <c r="M16" s="453"/>
    </row>
    <row r="17" spans="2:13" ht="3.75" customHeight="1" thickBot="1">
      <c r="B17" s="30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2:13" ht="15.75" thickBot="1">
      <c r="B18" s="567" t="s">
        <v>35</v>
      </c>
      <c r="C18" s="431"/>
      <c r="D18" s="453"/>
      <c r="E18" s="453"/>
      <c r="F18" s="453"/>
      <c r="G18" s="926"/>
      <c r="H18" s="926"/>
      <c r="I18" s="926"/>
      <c r="J18" s="926"/>
      <c r="K18" s="926"/>
      <c r="L18" s="926"/>
      <c r="M18" s="926"/>
    </row>
    <row r="19" spans="2:13" ht="6.75" customHeight="1" thickBot="1">
      <c r="B19" s="463"/>
      <c r="C19" s="451"/>
      <c r="D19" s="451"/>
      <c r="E19" s="451"/>
      <c r="F19" s="459"/>
      <c r="G19" s="459"/>
      <c r="H19" s="454"/>
      <c r="I19" s="454"/>
      <c r="J19" s="454"/>
      <c r="K19" s="454"/>
      <c r="L19" s="454"/>
      <c r="M19" s="454"/>
    </row>
    <row r="20" spans="2:13" ht="18.75" customHeight="1" thickBot="1">
      <c r="B20" s="568" t="s">
        <v>36</v>
      </c>
      <c r="C20" s="432"/>
      <c r="D20" s="453"/>
      <c r="E20" s="568" t="s">
        <v>37</v>
      </c>
      <c r="F20" s="431"/>
      <c r="G20" s="453"/>
      <c r="H20" s="927" t="s">
        <v>1188</v>
      </c>
      <c r="I20" s="929"/>
      <c r="J20" s="904"/>
      <c r="K20" s="905"/>
      <c r="L20" s="905"/>
      <c r="M20" s="906"/>
    </row>
    <row r="21" spans="2:13" ht="7.5" customHeight="1" thickBot="1">
      <c r="B21" s="456"/>
      <c r="C21" s="456"/>
      <c r="D21" s="456"/>
      <c r="E21" s="456"/>
      <c r="F21" s="456"/>
      <c r="G21" s="456"/>
      <c r="H21" s="456"/>
      <c r="I21" s="456"/>
      <c r="J21" s="907"/>
      <c r="K21" s="908"/>
      <c r="L21" s="908"/>
      <c r="M21" s="909"/>
    </row>
    <row r="22" spans="2:13" ht="15.75" thickBot="1">
      <c r="B22" s="569" t="s">
        <v>703</v>
      </c>
      <c r="C22" s="898"/>
      <c r="D22" s="899"/>
      <c r="E22" s="899"/>
      <c r="F22" s="900"/>
      <c r="G22" s="450"/>
      <c r="H22" s="450"/>
      <c r="I22" s="450"/>
      <c r="J22" s="910"/>
      <c r="K22" s="911"/>
      <c r="L22" s="911"/>
      <c r="M22" s="912"/>
    </row>
    <row r="23" spans="2:13" ht="3" customHeight="1" thickBot="1">
      <c r="B23" s="457"/>
      <c r="C23" s="458"/>
      <c r="D23" s="458"/>
      <c r="E23" s="458"/>
      <c r="F23" s="450"/>
      <c r="G23" s="450"/>
      <c r="H23" s="450"/>
      <c r="I23" s="450"/>
      <c r="J23" s="450"/>
      <c r="K23" s="450"/>
      <c r="L23" s="450"/>
      <c r="M23" s="450"/>
    </row>
    <row r="24" spans="2:13" ht="15.75" thickBot="1">
      <c r="B24" s="569" t="s">
        <v>39</v>
      </c>
      <c r="C24" s="898"/>
      <c r="D24" s="899"/>
      <c r="E24" s="899"/>
      <c r="F24" s="900"/>
      <c r="G24" s="450"/>
      <c r="H24" s="450"/>
      <c r="I24" s="450"/>
      <c r="J24" s="450"/>
      <c r="K24" s="450"/>
      <c r="L24" s="450"/>
      <c r="M24" s="450"/>
    </row>
    <row r="25" spans="2:13" ht="3" customHeight="1" thickBot="1">
      <c r="B25" s="457"/>
      <c r="C25" s="458"/>
      <c r="D25" s="458"/>
      <c r="E25" s="458"/>
      <c r="F25" s="450"/>
      <c r="G25" s="450"/>
      <c r="H25" s="450"/>
      <c r="I25" s="450"/>
      <c r="J25" s="450"/>
      <c r="K25" s="450"/>
      <c r="L25" s="450"/>
      <c r="M25" s="450"/>
    </row>
    <row r="26" spans="2:13" ht="15.75" thickBot="1">
      <c r="B26" s="567" t="s">
        <v>40</v>
      </c>
      <c r="C26" s="898"/>
      <c r="D26" s="899"/>
      <c r="E26" s="900"/>
      <c r="F26" s="448" t="s">
        <v>41</v>
      </c>
      <c r="G26" s="901"/>
      <c r="H26" s="902"/>
      <c r="I26" s="902"/>
      <c r="J26" s="903"/>
      <c r="K26" s="450"/>
      <c r="L26" s="448" t="s">
        <v>42</v>
      </c>
      <c r="M26" s="431"/>
    </row>
    <row r="27" spans="2:13" ht="3" customHeight="1" thickBot="1">
      <c r="B27" s="454"/>
      <c r="C27" s="458"/>
      <c r="D27" s="458"/>
      <c r="E27" s="458"/>
      <c r="F27" s="448"/>
      <c r="G27" s="450"/>
      <c r="H27" s="450"/>
      <c r="I27" s="450"/>
      <c r="J27" s="450"/>
      <c r="K27" s="450"/>
      <c r="L27" s="448"/>
      <c r="M27" s="459"/>
    </row>
    <row r="28" spans="2:13" ht="30.75" thickBot="1">
      <c r="B28" s="570" t="s">
        <v>43</v>
      </c>
      <c r="C28" s="915"/>
      <c r="D28" s="916"/>
      <c r="E28" s="917"/>
      <c r="F28" s="448" t="s">
        <v>41</v>
      </c>
      <c r="G28" s="901"/>
      <c r="H28" s="902"/>
      <c r="I28" s="902"/>
      <c r="J28" s="903"/>
      <c r="K28" s="458"/>
      <c r="L28" s="448" t="s">
        <v>42</v>
      </c>
      <c r="M28" s="431"/>
    </row>
    <row r="29" spans="2:13" ht="5.25" customHeight="1" thickBot="1"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</row>
    <row r="30" spans="2:13" ht="15.75" thickBot="1">
      <c r="B30" s="567" t="s">
        <v>66</v>
      </c>
      <c r="C30" s="571"/>
      <c r="D30" s="567"/>
      <c r="E30" s="571"/>
      <c r="F30" s="461" t="s">
        <v>59</v>
      </c>
      <c r="G30" s="431"/>
      <c r="H30" s="462"/>
      <c r="I30" s="462"/>
      <c r="J30" s="462"/>
      <c r="K30" s="462"/>
      <c r="L30" s="462"/>
      <c r="M30" s="462"/>
    </row>
    <row r="31" spans="2:13" ht="5.25" customHeight="1"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</row>
    <row r="32" spans="2:13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6.5" thickBot="1">
      <c r="B34" s="921" t="s">
        <v>46</v>
      </c>
      <c r="C34" s="922"/>
      <c r="D34" s="922"/>
      <c r="E34" s="922"/>
      <c r="F34" s="922"/>
      <c r="G34" s="922"/>
      <c r="H34" s="922"/>
      <c r="I34" s="922"/>
      <c r="J34" s="922"/>
      <c r="K34" s="922"/>
      <c r="L34" s="922"/>
      <c r="M34" s="923"/>
    </row>
    <row r="35" spans="2:13" ht="10.5" customHeight="1" thickBot="1"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</row>
    <row r="36" spans="2:13" ht="15.75" thickBot="1">
      <c r="B36" s="566" t="s">
        <v>29</v>
      </c>
      <c r="C36" s="448" t="s">
        <v>30</v>
      </c>
      <c r="D36" s="898"/>
      <c r="E36" s="899"/>
      <c r="F36" s="899"/>
      <c r="G36" s="899"/>
      <c r="H36" s="900"/>
      <c r="I36" s="448" t="s">
        <v>31</v>
      </c>
      <c r="J36" s="898"/>
      <c r="K36" s="899"/>
      <c r="L36" s="899"/>
      <c r="M36" s="900"/>
    </row>
    <row r="37" spans="2:13" ht="3.75" customHeight="1" thickBot="1">
      <c r="B37" s="300"/>
      <c r="C37" s="449"/>
      <c r="D37" s="450"/>
      <c r="E37" s="450"/>
      <c r="F37" s="450"/>
      <c r="G37" s="450"/>
      <c r="H37" s="450"/>
      <c r="I37" s="449"/>
      <c r="J37" s="450"/>
      <c r="K37" s="450"/>
      <c r="L37" s="450"/>
      <c r="M37" s="450"/>
    </row>
    <row r="38" spans="2:13" ht="15.75" thickBot="1">
      <c r="B38" s="566" t="s">
        <v>703</v>
      </c>
      <c r="C38" s="898"/>
      <c r="D38" s="899"/>
      <c r="E38" s="899"/>
      <c r="F38" s="900"/>
      <c r="G38" s="451"/>
      <c r="H38" s="451"/>
      <c r="I38" s="451"/>
      <c r="J38" s="451"/>
      <c r="K38" s="451"/>
      <c r="L38" s="300"/>
      <c r="M38" s="300"/>
    </row>
    <row r="39" spans="2:13" ht="3" customHeight="1" thickBot="1">
      <c r="B39" s="300"/>
      <c r="C39" s="450"/>
      <c r="D39" s="450"/>
      <c r="E39" s="450"/>
      <c r="F39" s="450"/>
      <c r="G39" s="451"/>
      <c r="H39" s="451"/>
      <c r="I39" s="451"/>
      <c r="J39" s="451"/>
      <c r="K39" s="451"/>
      <c r="L39" s="300"/>
      <c r="M39" s="300"/>
    </row>
    <row r="40" spans="2:13" ht="15.75" thickBot="1">
      <c r="B40" s="566" t="s">
        <v>32</v>
      </c>
      <c r="C40" s="898"/>
      <c r="D40" s="899"/>
      <c r="E40" s="899"/>
      <c r="F40" s="900"/>
      <c r="G40" s="452" t="s">
        <v>33</v>
      </c>
      <c r="H40" s="924"/>
      <c r="I40" s="925"/>
      <c r="J40" s="300"/>
      <c r="K40" s="300"/>
      <c r="L40" s="300"/>
      <c r="M40" s="300"/>
    </row>
    <row r="41" spans="2:13" ht="9.75" customHeight="1" thickBot="1">
      <c r="B41" s="305"/>
      <c r="C41" s="450"/>
      <c r="D41" s="450"/>
      <c r="E41" s="450"/>
      <c r="F41" s="450"/>
      <c r="G41" s="452"/>
      <c r="H41" s="450"/>
      <c r="I41" s="450"/>
      <c r="J41" s="300"/>
      <c r="K41" s="300"/>
      <c r="L41" s="300"/>
      <c r="M41" s="300"/>
    </row>
    <row r="42" spans="2:13" ht="15.75" thickBot="1">
      <c r="B42" s="566" t="s">
        <v>34</v>
      </c>
      <c r="C42" s="431"/>
      <c r="D42" s="453"/>
      <c r="E42" s="453"/>
      <c r="F42" s="453"/>
      <c r="G42" s="453"/>
      <c r="H42" s="453"/>
      <c r="I42" s="453"/>
      <c r="J42" s="453"/>
      <c r="K42" s="453"/>
      <c r="L42" s="453"/>
      <c r="M42" s="453"/>
    </row>
    <row r="43" spans="2:13" ht="3" customHeight="1" thickBot="1">
      <c r="B43" s="30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</row>
    <row r="44" spans="2:13" ht="15.75" thickBot="1">
      <c r="B44" s="566" t="s">
        <v>35</v>
      </c>
      <c r="C44" s="431"/>
      <c r="D44" s="453"/>
      <c r="E44" s="453"/>
      <c r="F44" s="453"/>
      <c r="G44" s="926"/>
      <c r="H44" s="926"/>
      <c r="I44" s="926"/>
      <c r="J44" s="926"/>
      <c r="K44" s="926"/>
      <c r="L44" s="926"/>
      <c r="M44" s="926"/>
    </row>
    <row r="45" spans="2:13" ht="6.75" customHeight="1" thickBot="1">
      <c r="B45" s="455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</row>
    <row r="46" spans="2:13" ht="18.75" customHeight="1" thickBot="1">
      <c r="B46" s="568" t="s">
        <v>36</v>
      </c>
      <c r="C46" s="432"/>
      <c r="D46" s="453"/>
      <c r="E46" s="568" t="s">
        <v>37</v>
      </c>
      <c r="F46" s="431"/>
      <c r="G46" s="453"/>
      <c r="H46" s="927" t="s">
        <v>38</v>
      </c>
      <c r="I46" s="928"/>
      <c r="J46" s="904"/>
      <c r="K46" s="905"/>
      <c r="L46" s="905"/>
      <c r="M46" s="906"/>
    </row>
    <row r="47" spans="2:13" ht="6" customHeight="1" thickBot="1">
      <c r="B47" s="456"/>
      <c r="C47" s="456"/>
      <c r="D47" s="456"/>
      <c r="E47" s="456"/>
      <c r="F47" s="456"/>
      <c r="G47" s="456"/>
      <c r="H47" s="456"/>
      <c r="I47" s="456"/>
      <c r="J47" s="907"/>
      <c r="K47" s="908"/>
      <c r="L47" s="908"/>
      <c r="M47" s="909"/>
    </row>
    <row r="48" spans="2:13" ht="15" customHeight="1" thickBot="1">
      <c r="B48" s="572" t="s">
        <v>703</v>
      </c>
      <c r="C48" s="898"/>
      <c r="D48" s="899"/>
      <c r="E48" s="899"/>
      <c r="F48" s="900"/>
      <c r="G48" s="450"/>
      <c r="H48" s="450"/>
      <c r="I48" s="450"/>
      <c r="J48" s="910"/>
      <c r="K48" s="911"/>
      <c r="L48" s="911"/>
      <c r="M48" s="912"/>
    </row>
    <row r="49" spans="2:13" ht="3" customHeight="1" thickBot="1">
      <c r="B49" s="457"/>
      <c r="C49" s="458"/>
      <c r="D49" s="458"/>
      <c r="E49" s="458"/>
      <c r="F49" s="450"/>
      <c r="G49" s="450"/>
      <c r="H49" s="450"/>
      <c r="I49" s="450"/>
      <c r="J49" s="450"/>
      <c r="K49" s="450"/>
      <c r="L49" s="450"/>
      <c r="M49" s="450"/>
    </row>
    <row r="50" spans="2:13" ht="15.75" thickBot="1">
      <c r="B50" s="572" t="s">
        <v>39</v>
      </c>
      <c r="C50" s="898"/>
      <c r="D50" s="899"/>
      <c r="E50" s="899"/>
      <c r="F50" s="900"/>
      <c r="G50" s="450"/>
      <c r="H50" s="450"/>
      <c r="I50" s="450"/>
      <c r="J50" s="450"/>
      <c r="K50" s="450"/>
      <c r="L50" s="450"/>
      <c r="M50" s="450"/>
    </row>
    <row r="51" spans="2:13" ht="3" customHeight="1" thickBot="1">
      <c r="B51" s="457"/>
      <c r="C51" s="458"/>
      <c r="D51" s="458"/>
      <c r="E51" s="458"/>
      <c r="F51" s="450"/>
      <c r="G51" s="450"/>
      <c r="H51" s="450"/>
      <c r="I51" s="450"/>
      <c r="J51" s="450"/>
      <c r="K51" s="450"/>
      <c r="L51" s="450"/>
      <c r="M51" s="450"/>
    </row>
    <row r="52" spans="2:13" ht="15.75" thickBot="1">
      <c r="B52" s="567" t="s">
        <v>40</v>
      </c>
      <c r="C52" s="898"/>
      <c r="D52" s="899"/>
      <c r="E52" s="900"/>
      <c r="F52" s="448" t="s">
        <v>41</v>
      </c>
      <c r="G52" s="901"/>
      <c r="H52" s="902"/>
      <c r="I52" s="902"/>
      <c r="J52" s="903"/>
      <c r="K52" s="450"/>
      <c r="L52" s="448" t="s">
        <v>42</v>
      </c>
      <c r="M52" s="431"/>
    </row>
    <row r="53" spans="2:13" ht="3.75" customHeight="1" thickBot="1">
      <c r="B53" s="454"/>
      <c r="C53" s="458"/>
      <c r="D53" s="458"/>
      <c r="E53" s="458"/>
      <c r="F53" s="448"/>
      <c r="G53" s="450"/>
      <c r="H53" s="450"/>
      <c r="I53" s="450"/>
      <c r="J53" s="450"/>
      <c r="K53" s="450"/>
      <c r="L53" s="448"/>
      <c r="M53" s="459"/>
    </row>
    <row r="54" spans="2:13" ht="30.75" thickBot="1">
      <c r="B54" s="570" t="s">
        <v>43</v>
      </c>
      <c r="C54" s="915"/>
      <c r="D54" s="916"/>
      <c r="E54" s="917"/>
      <c r="F54" s="448" t="s">
        <v>41</v>
      </c>
      <c r="G54" s="901"/>
      <c r="H54" s="902"/>
      <c r="I54" s="902"/>
      <c r="J54" s="903"/>
      <c r="K54" s="458"/>
      <c r="L54" s="448" t="s">
        <v>42</v>
      </c>
      <c r="M54" s="431"/>
    </row>
    <row r="55" spans="2:13" ht="6" customHeight="1" thickBot="1"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</row>
    <row r="56" spans="2:13" ht="15.75" thickBot="1">
      <c r="B56" s="567" t="s">
        <v>66</v>
      </c>
      <c r="C56" s="571"/>
      <c r="D56" s="567"/>
      <c r="E56" s="571"/>
      <c r="F56" s="461" t="s">
        <v>59</v>
      </c>
      <c r="G56" s="431"/>
      <c r="H56" s="462"/>
      <c r="I56" s="462"/>
      <c r="J56" s="462"/>
      <c r="K56" s="462"/>
      <c r="L56" s="462"/>
      <c r="M56" s="462"/>
    </row>
    <row r="57" spans="2:13" ht="15"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</row>
    <row r="58" spans="2:10" ht="15">
      <c r="B58" s="18"/>
      <c r="C58" s="18"/>
      <c r="D58" s="18"/>
      <c r="E58" s="312"/>
      <c r="F58" s="312"/>
      <c r="G58" s="312"/>
      <c r="H58" s="312"/>
      <c r="I58" s="312"/>
      <c r="J58" s="312"/>
    </row>
    <row r="59" spans="2:10" ht="15">
      <c r="B59" s="18"/>
      <c r="C59" s="18"/>
      <c r="D59" s="18"/>
      <c r="E59" s="312"/>
      <c r="F59" s="312"/>
      <c r="G59" s="312"/>
      <c r="H59" s="312"/>
      <c r="I59" s="312"/>
      <c r="J59" s="312"/>
    </row>
    <row r="60" spans="2:4" ht="15.75" thickBot="1">
      <c r="B60" s="18"/>
      <c r="C60" s="18"/>
      <c r="D60" s="18"/>
    </row>
    <row r="61" spans="2:13" ht="16.5" thickBot="1">
      <c r="B61" s="921" t="s">
        <v>47</v>
      </c>
      <c r="C61" s="922"/>
      <c r="D61" s="922"/>
      <c r="E61" s="922"/>
      <c r="F61" s="922"/>
      <c r="G61" s="922"/>
      <c r="H61" s="922"/>
      <c r="I61" s="922"/>
      <c r="J61" s="922"/>
      <c r="K61" s="922"/>
      <c r="L61" s="922"/>
      <c r="M61" s="923"/>
    </row>
    <row r="62" spans="2:13" ht="8.25" customHeight="1" thickBot="1"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2:13" ht="15.75" thickBot="1">
      <c r="B63" s="566" t="s">
        <v>29</v>
      </c>
      <c r="C63" s="448" t="s">
        <v>30</v>
      </c>
      <c r="D63" s="898"/>
      <c r="E63" s="899"/>
      <c r="F63" s="899"/>
      <c r="G63" s="899"/>
      <c r="H63" s="900"/>
      <c r="I63" s="448" t="s">
        <v>31</v>
      </c>
      <c r="J63" s="898"/>
      <c r="K63" s="899"/>
      <c r="L63" s="899"/>
      <c r="M63" s="900"/>
    </row>
    <row r="64" spans="2:13" ht="5.25" customHeight="1" thickBot="1">
      <c r="B64" s="300"/>
      <c r="C64" s="449"/>
      <c r="D64" s="450"/>
      <c r="E64" s="450"/>
      <c r="F64" s="450"/>
      <c r="G64" s="450"/>
      <c r="H64" s="450"/>
      <c r="I64" s="449"/>
      <c r="J64" s="450"/>
      <c r="K64" s="450"/>
      <c r="L64" s="450"/>
      <c r="M64" s="450"/>
    </row>
    <row r="65" spans="2:13" ht="15.75" thickBot="1">
      <c r="B65" s="567" t="s">
        <v>703</v>
      </c>
      <c r="C65" s="898"/>
      <c r="D65" s="899"/>
      <c r="E65" s="899"/>
      <c r="F65" s="900"/>
      <c r="G65" s="451"/>
      <c r="H65" s="451"/>
      <c r="I65" s="451"/>
      <c r="J65" s="451"/>
      <c r="K65" s="451"/>
      <c r="L65" s="300"/>
      <c r="M65" s="300"/>
    </row>
    <row r="66" spans="2:13" ht="3.75" customHeight="1" thickBot="1">
      <c r="B66" s="300"/>
      <c r="C66" s="450"/>
      <c r="D66" s="450"/>
      <c r="E66" s="450"/>
      <c r="F66" s="450"/>
      <c r="G66" s="451"/>
      <c r="H66" s="451"/>
      <c r="I66" s="451"/>
      <c r="J66" s="451"/>
      <c r="K66" s="451"/>
      <c r="L66" s="300"/>
      <c r="M66" s="300"/>
    </row>
    <row r="67" spans="2:13" ht="15.75" thickBot="1">
      <c r="B67" s="567" t="s">
        <v>32</v>
      </c>
      <c r="C67" s="898"/>
      <c r="D67" s="899"/>
      <c r="E67" s="899"/>
      <c r="F67" s="900"/>
      <c r="G67" s="452" t="s">
        <v>33</v>
      </c>
      <c r="H67" s="924"/>
      <c r="I67" s="925"/>
      <c r="J67" s="300"/>
      <c r="K67" s="300"/>
      <c r="L67" s="300"/>
      <c r="M67" s="300"/>
    </row>
    <row r="68" spans="2:13" ht="9.75" customHeight="1" thickBot="1">
      <c r="B68" s="305"/>
      <c r="C68" s="450"/>
      <c r="D68" s="450"/>
      <c r="E68" s="450"/>
      <c r="F68" s="450"/>
      <c r="G68" s="452"/>
      <c r="H68" s="450"/>
      <c r="I68" s="450"/>
      <c r="J68" s="300"/>
      <c r="K68" s="300"/>
      <c r="L68" s="300"/>
      <c r="M68" s="300"/>
    </row>
    <row r="69" spans="2:13" ht="15.75" thickBot="1">
      <c r="B69" s="566" t="s">
        <v>34</v>
      </c>
      <c r="C69" s="431"/>
      <c r="D69" s="453"/>
      <c r="E69" s="453"/>
      <c r="F69" s="453"/>
      <c r="G69" s="453"/>
      <c r="H69" s="453"/>
      <c r="I69" s="453"/>
      <c r="J69" s="453"/>
      <c r="K69" s="453"/>
      <c r="L69" s="453"/>
      <c r="M69" s="453"/>
    </row>
    <row r="70" spans="2:13" ht="3" customHeight="1" thickBot="1">
      <c r="B70" s="30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</row>
    <row r="71" spans="2:13" ht="15.75" thickBot="1">
      <c r="B71" s="566" t="s">
        <v>35</v>
      </c>
      <c r="C71" s="431"/>
      <c r="D71" s="453"/>
      <c r="E71" s="453"/>
      <c r="F71" s="453"/>
      <c r="G71" s="926"/>
      <c r="H71" s="926"/>
      <c r="I71" s="926"/>
      <c r="J71" s="926"/>
      <c r="K71" s="926"/>
      <c r="L71" s="926"/>
      <c r="M71" s="926"/>
    </row>
    <row r="72" spans="2:13" ht="5.25" customHeight="1" thickBot="1">
      <c r="B72" s="463"/>
      <c r="C72" s="451"/>
      <c r="D72" s="451"/>
      <c r="E72" s="451"/>
      <c r="F72" s="459"/>
      <c r="G72" s="459"/>
      <c r="H72" s="454"/>
      <c r="I72" s="454"/>
      <c r="J72" s="454"/>
      <c r="K72" s="454"/>
      <c r="L72" s="454"/>
      <c r="M72" s="454"/>
    </row>
    <row r="73" spans="2:13" ht="15" customHeight="1" thickBot="1">
      <c r="B73" s="568" t="s">
        <v>36</v>
      </c>
      <c r="C73" s="432"/>
      <c r="D73" s="453"/>
      <c r="E73" s="568" t="s">
        <v>37</v>
      </c>
      <c r="F73" s="431"/>
      <c r="G73" s="453"/>
      <c r="H73" s="927" t="s">
        <v>38</v>
      </c>
      <c r="I73" s="929"/>
      <c r="J73" s="904"/>
      <c r="K73" s="905"/>
      <c r="L73" s="905"/>
      <c r="M73" s="906"/>
    </row>
    <row r="74" spans="2:13" ht="8.25" customHeight="1" thickBot="1">
      <c r="B74" s="456"/>
      <c r="C74" s="456"/>
      <c r="D74" s="456"/>
      <c r="E74" s="456"/>
      <c r="F74" s="456"/>
      <c r="G74" s="456"/>
      <c r="H74" s="456"/>
      <c r="I74" s="456"/>
      <c r="J74" s="907"/>
      <c r="K74" s="908"/>
      <c r="L74" s="908"/>
      <c r="M74" s="909"/>
    </row>
    <row r="75" spans="2:13" ht="15" customHeight="1" thickBot="1">
      <c r="B75" s="569" t="s">
        <v>703</v>
      </c>
      <c r="C75" s="898"/>
      <c r="D75" s="899"/>
      <c r="E75" s="899"/>
      <c r="F75" s="900"/>
      <c r="G75" s="450"/>
      <c r="H75" s="450"/>
      <c r="I75" s="450"/>
      <c r="J75" s="910"/>
      <c r="K75" s="911"/>
      <c r="L75" s="911"/>
      <c r="M75" s="912"/>
    </row>
    <row r="76" spans="2:13" ht="3" customHeight="1" thickBot="1">
      <c r="B76" s="457"/>
      <c r="C76" s="458"/>
      <c r="D76" s="458"/>
      <c r="E76" s="458"/>
      <c r="F76" s="450"/>
      <c r="G76" s="450"/>
      <c r="H76" s="450"/>
      <c r="I76" s="450"/>
      <c r="J76" s="450"/>
      <c r="K76" s="450"/>
      <c r="L76" s="450"/>
      <c r="M76" s="450"/>
    </row>
    <row r="77" spans="2:13" ht="15.75" thickBot="1">
      <c r="B77" s="569" t="s">
        <v>39</v>
      </c>
      <c r="C77" s="898"/>
      <c r="D77" s="899"/>
      <c r="E77" s="899"/>
      <c r="F77" s="900"/>
      <c r="G77" s="450"/>
      <c r="H77" s="450"/>
      <c r="I77" s="450"/>
      <c r="J77" s="450"/>
      <c r="K77" s="450"/>
      <c r="L77" s="450"/>
      <c r="M77" s="450"/>
    </row>
    <row r="78" spans="2:13" ht="3.75" customHeight="1" thickBot="1">
      <c r="B78" s="457"/>
      <c r="C78" s="458"/>
      <c r="D78" s="458"/>
      <c r="E78" s="458"/>
      <c r="F78" s="450"/>
      <c r="G78" s="450"/>
      <c r="H78" s="450"/>
      <c r="I78" s="450"/>
      <c r="J78" s="450"/>
      <c r="K78" s="450"/>
      <c r="L78" s="450"/>
      <c r="M78" s="450"/>
    </row>
    <row r="79" spans="2:13" ht="15.75" thickBot="1">
      <c r="B79" s="567" t="s">
        <v>40</v>
      </c>
      <c r="C79" s="898"/>
      <c r="D79" s="899"/>
      <c r="E79" s="900"/>
      <c r="F79" s="448" t="s">
        <v>41</v>
      </c>
      <c r="G79" s="901"/>
      <c r="H79" s="902"/>
      <c r="I79" s="902"/>
      <c r="J79" s="903"/>
      <c r="K79" s="450"/>
      <c r="L79" s="448" t="s">
        <v>42</v>
      </c>
      <c r="M79" s="431"/>
    </row>
    <row r="80" spans="2:13" ht="3.75" customHeight="1" thickBot="1">
      <c r="B80" s="454"/>
      <c r="C80" s="458"/>
      <c r="D80" s="458"/>
      <c r="E80" s="458"/>
      <c r="F80" s="448"/>
      <c r="G80" s="450"/>
      <c r="H80" s="450"/>
      <c r="I80" s="450"/>
      <c r="J80" s="450"/>
      <c r="K80" s="450"/>
      <c r="L80" s="448"/>
      <c r="M80" s="459"/>
    </row>
    <row r="81" spans="2:13" ht="30.75" thickBot="1">
      <c r="B81" s="570" t="s">
        <v>43</v>
      </c>
      <c r="C81" s="915"/>
      <c r="D81" s="916"/>
      <c r="E81" s="917"/>
      <c r="F81" s="448" t="s">
        <v>41</v>
      </c>
      <c r="G81" s="901"/>
      <c r="H81" s="902"/>
      <c r="I81" s="902"/>
      <c r="J81" s="903"/>
      <c r="K81" s="458"/>
      <c r="L81" s="448" t="s">
        <v>42</v>
      </c>
      <c r="M81" s="431"/>
    </row>
    <row r="82" spans="2:13" ht="3.75" customHeight="1" thickBot="1"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</row>
    <row r="83" spans="2:13" ht="15.75" thickBot="1">
      <c r="B83" s="567" t="s">
        <v>66</v>
      </c>
      <c r="C83" s="571"/>
      <c r="D83" s="567"/>
      <c r="E83" s="571"/>
      <c r="F83" s="461" t="s">
        <v>59</v>
      </c>
      <c r="G83" s="431"/>
      <c r="H83" s="462"/>
      <c r="I83" s="462"/>
      <c r="J83" s="462"/>
      <c r="K83" s="462"/>
      <c r="L83" s="462"/>
      <c r="M83" s="462"/>
    </row>
    <row r="84" spans="2:13" ht="15"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</row>
    <row r="85" spans="2:13" ht="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5.75" thickBo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6.5" thickBot="1">
      <c r="B88" s="921" t="s">
        <v>1238</v>
      </c>
      <c r="C88" s="922"/>
      <c r="D88" s="922"/>
      <c r="E88" s="922"/>
      <c r="F88" s="922"/>
      <c r="G88" s="922"/>
      <c r="H88" s="922"/>
      <c r="I88" s="922"/>
      <c r="J88" s="922"/>
      <c r="K88" s="922"/>
      <c r="L88" s="922"/>
      <c r="M88" s="923"/>
    </row>
    <row r="89" spans="2:13" ht="8.25" customHeight="1" thickBot="1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ht="15.75" thickBot="1">
      <c r="B90" s="566" t="s">
        <v>29</v>
      </c>
      <c r="C90" s="448" t="s">
        <v>30</v>
      </c>
      <c r="D90" s="898"/>
      <c r="E90" s="899"/>
      <c r="F90" s="899"/>
      <c r="G90" s="899"/>
      <c r="H90" s="900"/>
      <c r="I90" s="448" t="s">
        <v>31</v>
      </c>
      <c r="J90" s="898"/>
      <c r="K90" s="899"/>
      <c r="L90" s="899"/>
      <c r="M90" s="900"/>
    </row>
    <row r="91" spans="2:13" ht="3" customHeight="1" thickBot="1">
      <c r="B91" s="300"/>
      <c r="C91" s="449"/>
      <c r="D91" s="450"/>
      <c r="E91" s="450"/>
      <c r="F91" s="450"/>
      <c r="G91" s="450"/>
      <c r="H91" s="450"/>
      <c r="I91" s="449"/>
      <c r="J91" s="450"/>
      <c r="K91" s="450"/>
      <c r="L91" s="450"/>
      <c r="M91" s="450"/>
    </row>
    <row r="92" spans="2:13" ht="15.75" thickBot="1">
      <c r="B92" s="566" t="s">
        <v>703</v>
      </c>
      <c r="C92" s="898"/>
      <c r="D92" s="899"/>
      <c r="E92" s="899"/>
      <c r="F92" s="900"/>
      <c r="G92" s="451"/>
      <c r="H92" s="451"/>
      <c r="I92" s="451"/>
      <c r="J92" s="451"/>
      <c r="K92" s="451"/>
      <c r="L92" s="300"/>
      <c r="M92" s="300"/>
    </row>
    <row r="93" spans="2:13" ht="3.75" customHeight="1" thickBot="1">
      <c r="B93" s="300"/>
      <c r="C93" s="450"/>
      <c r="D93" s="450"/>
      <c r="E93" s="450"/>
      <c r="F93" s="450"/>
      <c r="G93" s="451"/>
      <c r="H93" s="451"/>
      <c r="I93" s="451"/>
      <c r="J93" s="451"/>
      <c r="K93" s="451"/>
      <c r="L93" s="300"/>
      <c r="M93" s="300"/>
    </row>
    <row r="94" spans="2:13" ht="15.75" thickBot="1">
      <c r="B94" s="566" t="s">
        <v>32</v>
      </c>
      <c r="C94" s="898"/>
      <c r="D94" s="899"/>
      <c r="E94" s="899"/>
      <c r="F94" s="900"/>
      <c r="G94" s="452" t="s">
        <v>33</v>
      </c>
      <c r="H94" s="924"/>
      <c r="I94" s="925"/>
      <c r="J94" s="300"/>
      <c r="K94" s="300"/>
      <c r="L94" s="300"/>
      <c r="M94" s="300"/>
    </row>
    <row r="95" spans="2:13" ht="8.25" customHeight="1" thickBot="1">
      <c r="B95" s="305"/>
      <c r="C95" s="450"/>
      <c r="D95" s="450"/>
      <c r="E95" s="450"/>
      <c r="F95" s="450"/>
      <c r="G95" s="452"/>
      <c r="H95" s="450"/>
      <c r="I95" s="450"/>
      <c r="J95" s="300"/>
      <c r="K95" s="300"/>
      <c r="L95" s="300"/>
      <c r="M95" s="300"/>
    </row>
    <row r="96" spans="2:13" ht="15.75" thickBot="1">
      <c r="B96" s="566" t="s">
        <v>34</v>
      </c>
      <c r="C96" s="431"/>
      <c r="D96" s="453"/>
      <c r="E96" s="453"/>
      <c r="F96" s="453"/>
      <c r="G96" s="453"/>
      <c r="H96" s="453"/>
      <c r="I96" s="453"/>
      <c r="J96" s="453"/>
      <c r="K96" s="453"/>
      <c r="L96" s="453"/>
      <c r="M96" s="453"/>
    </row>
    <row r="97" spans="2:13" ht="3" customHeight="1" thickBot="1">
      <c r="B97" s="30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</row>
    <row r="98" spans="2:13" ht="15.75" thickBot="1">
      <c r="B98" s="566" t="s">
        <v>35</v>
      </c>
      <c r="C98" s="431"/>
      <c r="D98" s="453"/>
      <c r="E98" s="453"/>
      <c r="F98" s="453"/>
      <c r="G98" s="926"/>
      <c r="H98" s="926"/>
      <c r="I98" s="926"/>
      <c r="J98" s="926"/>
      <c r="K98" s="926"/>
      <c r="L98" s="926"/>
      <c r="M98" s="926"/>
    </row>
    <row r="99" spans="2:13" ht="3" customHeight="1">
      <c r="B99" s="454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</row>
    <row r="100" spans="2:13" ht="10.5" customHeight="1" thickBot="1">
      <c r="B100" s="455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</row>
    <row r="101" spans="2:13" ht="15" customHeight="1" thickBot="1">
      <c r="B101" s="568" t="s">
        <v>36</v>
      </c>
      <c r="C101" s="432"/>
      <c r="D101" s="453"/>
      <c r="E101" s="568" t="s">
        <v>37</v>
      </c>
      <c r="F101" s="431"/>
      <c r="G101" s="453"/>
      <c r="H101" s="927" t="s">
        <v>38</v>
      </c>
      <c r="I101" s="928"/>
      <c r="J101" s="904"/>
      <c r="K101" s="905"/>
      <c r="L101" s="905"/>
      <c r="M101" s="906"/>
    </row>
    <row r="102" spans="2:13" ht="10.5" customHeight="1" thickBot="1">
      <c r="B102" s="456"/>
      <c r="C102" s="456"/>
      <c r="D102" s="456"/>
      <c r="E102" s="456"/>
      <c r="F102" s="456"/>
      <c r="G102" s="456"/>
      <c r="H102" s="456"/>
      <c r="I102" s="456"/>
      <c r="J102" s="907"/>
      <c r="K102" s="908"/>
      <c r="L102" s="908"/>
      <c r="M102" s="909"/>
    </row>
    <row r="103" spans="2:13" ht="15" customHeight="1" thickBot="1">
      <c r="B103" s="572" t="s">
        <v>703</v>
      </c>
      <c r="C103" s="898"/>
      <c r="D103" s="899"/>
      <c r="E103" s="899"/>
      <c r="F103" s="900"/>
      <c r="G103" s="450"/>
      <c r="H103" s="450"/>
      <c r="I103" s="450"/>
      <c r="J103" s="910"/>
      <c r="K103" s="911"/>
      <c r="L103" s="911"/>
      <c r="M103" s="912"/>
    </row>
    <row r="104" spans="2:13" ht="3" customHeight="1" thickBot="1">
      <c r="B104" s="457"/>
      <c r="C104" s="458"/>
      <c r="D104" s="458"/>
      <c r="E104" s="458"/>
      <c r="F104" s="450"/>
      <c r="G104" s="450"/>
      <c r="H104" s="450"/>
      <c r="I104" s="450"/>
      <c r="J104" s="450"/>
      <c r="K104" s="450"/>
      <c r="L104" s="450"/>
      <c r="M104" s="450"/>
    </row>
    <row r="105" spans="2:13" ht="15.75" thickBot="1">
      <c r="B105" s="572" t="s">
        <v>39</v>
      </c>
      <c r="C105" s="898"/>
      <c r="D105" s="899"/>
      <c r="E105" s="899"/>
      <c r="F105" s="900"/>
      <c r="G105" s="450"/>
      <c r="H105" s="450"/>
      <c r="I105" s="450"/>
      <c r="J105" s="450"/>
      <c r="K105" s="450"/>
      <c r="L105" s="450"/>
      <c r="M105" s="450"/>
    </row>
    <row r="106" spans="2:13" ht="3" customHeight="1" thickBot="1">
      <c r="B106" s="457"/>
      <c r="C106" s="458"/>
      <c r="D106" s="458"/>
      <c r="E106" s="458"/>
      <c r="F106" s="450"/>
      <c r="G106" s="450"/>
      <c r="H106" s="450"/>
      <c r="I106" s="450"/>
      <c r="J106" s="450"/>
      <c r="K106" s="450"/>
      <c r="L106" s="450"/>
      <c r="M106" s="450"/>
    </row>
    <row r="107" spans="2:13" ht="15.75" thickBot="1">
      <c r="B107" s="567" t="s">
        <v>40</v>
      </c>
      <c r="C107" s="898"/>
      <c r="D107" s="899"/>
      <c r="E107" s="900"/>
      <c r="F107" s="448" t="s">
        <v>41</v>
      </c>
      <c r="G107" s="901"/>
      <c r="H107" s="902"/>
      <c r="I107" s="902"/>
      <c r="J107" s="903"/>
      <c r="K107" s="450"/>
      <c r="L107" s="448" t="s">
        <v>42</v>
      </c>
      <c r="M107" s="431"/>
    </row>
    <row r="108" spans="2:13" ht="3.75" customHeight="1" thickBot="1">
      <c r="B108" s="454"/>
      <c r="C108" s="458"/>
      <c r="D108" s="458"/>
      <c r="E108" s="458"/>
      <c r="F108" s="448"/>
      <c r="G108" s="450"/>
      <c r="H108" s="450"/>
      <c r="I108" s="450"/>
      <c r="J108" s="450"/>
      <c r="K108" s="450"/>
      <c r="L108" s="448"/>
      <c r="M108" s="459"/>
    </row>
    <row r="109" spans="2:13" ht="30.75" thickBot="1">
      <c r="B109" s="570" t="s">
        <v>43</v>
      </c>
      <c r="C109" s="915"/>
      <c r="D109" s="916"/>
      <c r="E109" s="917"/>
      <c r="F109" s="448" t="s">
        <v>41</v>
      </c>
      <c r="G109" s="901"/>
      <c r="H109" s="902"/>
      <c r="I109" s="902"/>
      <c r="J109" s="903"/>
      <c r="K109" s="458"/>
      <c r="L109" s="448" t="s">
        <v>42</v>
      </c>
      <c r="M109" s="431"/>
    </row>
    <row r="110" spans="2:13" ht="3" customHeight="1" thickBot="1"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</row>
    <row r="111" spans="2:13" ht="15.75" thickBot="1">
      <c r="B111" s="567" t="s">
        <v>66</v>
      </c>
      <c r="C111" s="571"/>
      <c r="D111" s="567"/>
      <c r="E111" s="571"/>
      <c r="F111" s="461" t="s">
        <v>59</v>
      </c>
      <c r="G111" s="431"/>
      <c r="H111" s="462"/>
      <c r="I111" s="462"/>
      <c r="J111" s="462"/>
      <c r="K111" s="462"/>
      <c r="L111" s="462"/>
      <c r="M111" s="462"/>
    </row>
    <row r="112" spans="2:13" ht="15"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</row>
    <row r="113" spans="2:13" ht="1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2:13" ht="15.75" thickBo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ht="16.5" thickBot="1">
      <c r="B115" s="921" t="s">
        <v>67</v>
      </c>
      <c r="C115" s="922"/>
      <c r="D115" s="922"/>
      <c r="E115" s="922"/>
      <c r="F115" s="922"/>
      <c r="G115" s="922"/>
      <c r="H115" s="922"/>
      <c r="I115" s="922"/>
      <c r="J115" s="922"/>
      <c r="K115" s="922"/>
      <c r="L115" s="922"/>
      <c r="M115" s="923"/>
    </row>
    <row r="116" spans="2:13" ht="7.5" customHeight="1" thickBot="1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</row>
    <row r="117" spans="2:13" ht="15.75" thickBot="1">
      <c r="B117" s="566" t="s">
        <v>29</v>
      </c>
      <c r="C117" s="299" t="s">
        <v>30</v>
      </c>
      <c r="D117" s="898"/>
      <c r="E117" s="899"/>
      <c r="F117" s="899"/>
      <c r="G117" s="899"/>
      <c r="H117" s="900"/>
      <c r="I117" s="299" t="s">
        <v>31</v>
      </c>
      <c r="J117" s="898"/>
      <c r="K117" s="899"/>
      <c r="L117" s="899"/>
      <c r="M117" s="900"/>
    </row>
    <row r="118" spans="2:13" ht="3.75" customHeight="1" thickBot="1">
      <c r="B118" s="300"/>
      <c r="C118" s="301"/>
      <c r="D118" s="302"/>
      <c r="E118" s="302"/>
      <c r="F118" s="302"/>
      <c r="G118" s="302"/>
      <c r="H118" s="302"/>
      <c r="I118" s="301"/>
      <c r="J118" s="302"/>
      <c r="K118" s="302"/>
      <c r="L118" s="302"/>
      <c r="M118" s="302"/>
    </row>
    <row r="119" spans="2:13" ht="15.75" thickBot="1">
      <c r="B119" s="566" t="s">
        <v>703</v>
      </c>
      <c r="C119" s="898"/>
      <c r="D119" s="899"/>
      <c r="E119" s="899"/>
      <c r="F119" s="900"/>
      <c r="G119" s="303"/>
      <c r="H119" s="303"/>
      <c r="I119" s="303"/>
      <c r="J119" s="303"/>
      <c r="K119" s="303"/>
      <c r="L119" s="298"/>
      <c r="M119" s="298"/>
    </row>
    <row r="120" spans="2:13" ht="3.75" customHeight="1" thickBot="1">
      <c r="B120" s="300"/>
      <c r="C120" s="302"/>
      <c r="D120" s="302"/>
      <c r="E120" s="302"/>
      <c r="F120" s="302"/>
      <c r="G120" s="303"/>
      <c r="H120" s="303"/>
      <c r="I120" s="303"/>
      <c r="J120" s="303"/>
      <c r="K120" s="303"/>
      <c r="L120" s="298"/>
      <c r="M120" s="298"/>
    </row>
    <row r="121" spans="2:13" ht="15.75" thickBot="1">
      <c r="B121" s="566" t="s">
        <v>32</v>
      </c>
      <c r="C121" s="898"/>
      <c r="D121" s="899"/>
      <c r="E121" s="899"/>
      <c r="F121" s="900"/>
      <c r="G121" s="304" t="s">
        <v>33</v>
      </c>
      <c r="H121" s="924"/>
      <c r="I121" s="925"/>
      <c r="J121" s="298"/>
      <c r="K121" s="298"/>
      <c r="L121" s="298"/>
      <c r="M121" s="298"/>
    </row>
    <row r="122" spans="2:13" ht="3.75" customHeight="1" thickBot="1">
      <c r="B122" s="305"/>
      <c r="C122" s="302"/>
      <c r="D122" s="302"/>
      <c r="E122" s="302"/>
      <c r="F122" s="302"/>
      <c r="G122" s="304"/>
      <c r="H122" s="302"/>
      <c r="I122" s="302"/>
      <c r="J122" s="298"/>
      <c r="K122" s="298"/>
      <c r="L122" s="298"/>
      <c r="M122" s="298"/>
    </row>
    <row r="123" spans="2:13" ht="15.75" thickBot="1">
      <c r="B123" s="573" t="s">
        <v>34</v>
      </c>
      <c r="C123" s="431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</row>
    <row r="124" spans="2:13" ht="3.75" customHeight="1" thickBot="1">
      <c r="B124" s="298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</row>
    <row r="125" spans="2:13" ht="15.75" thickBot="1">
      <c r="B125" s="573" t="s">
        <v>35</v>
      </c>
      <c r="C125" s="431"/>
      <c r="D125" s="306"/>
      <c r="E125" s="306"/>
      <c r="F125" s="306"/>
      <c r="G125" s="918"/>
      <c r="H125" s="918"/>
      <c r="I125" s="918"/>
      <c r="J125" s="918"/>
      <c r="K125" s="918"/>
      <c r="L125" s="918"/>
      <c r="M125" s="918"/>
    </row>
    <row r="126" spans="2:13" ht="10.5" customHeight="1" thickBot="1">
      <c r="B126" s="307"/>
      <c r="C126" s="303"/>
      <c r="D126" s="303"/>
      <c r="E126" s="303"/>
      <c r="F126" s="308"/>
      <c r="G126" s="308"/>
      <c r="H126" s="168"/>
      <c r="I126" s="168"/>
      <c r="J126" s="168"/>
      <c r="K126" s="168"/>
      <c r="L126" s="168"/>
      <c r="M126" s="168"/>
    </row>
    <row r="127" spans="2:13" ht="15" customHeight="1" thickBot="1">
      <c r="B127" s="563" t="s">
        <v>36</v>
      </c>
      <c r="C127" s="432"/>
      <c r="D127" s="306"/>
      <c r="E127" s="563" t="s">
        <v>37</v>
      </c>
      <c r="F127" s="431"/>
      <c r="G127" s="306"/>
      <c r="H127" s="913" t="s">
        <v>38</v>
      </c>
      <c r="I127" s="914"/>
      <c r="J127" s="904"/>
      <c r="K127" s="905"/>
      <c r="L127" s="905"/>
      <c r="M127" s="906"/>
    </row>
    <row r="128" spans="2:13" ht="10.5" customHeight="1" thickBot="1">
      <c r="B128" s="309"/>
      <c r="C128" s="309"/>
      <c r="D128" s="309"/>
      <c r="E128" s="309"/>
      <c r="F128" s="309"/>
      <c r="G128" s="309"/>
      <c r="H128" s="309"/>
      <c r="I128" s="309"/>
      <c r="J128" s="907"/>
      <c r="K128" s="908"/>
      <c r="L128" s="908"/>
      <c r="M128" s="909"/>
    </row>
    <row r="129" spans="2:13" ht="15" customHeight="1" thickBot="1">
      <c r="B129" s="565" t="s">
        <v>703</v>
      </c>
      <c r="C129" s="898"/>
      <c r="D129" s="899"/>
      <c r="E129" s="899"/>
      <c r="F129" s="900"/>
      <c r="G129" s="302"/>
      <c r="H129" s="302"/>
      <c r="I129" s="302"/>
      <c r="J129" s="910"/>
      <c r="K129" s="911"/>
      <c r="L129" s="911"/>
      <c r="M129" s="912"/>
    </row>
    <row r="130" spans="2:13" ht="3" customHeight="1" thickBot="1">
      <c r="B130" s="310"/>
      <c r="C130" s="311"/>
      <c r="D130" s="311"/>
      <c r="E130" s="311"/>
      <c r="F130" s="302"/>
      <c r="G130" s="302"/>
      <c r="H130" s="302"/>
      <c r="I130" s="302"/>
      <c r="J130" s="302"/>
      <c r="K130" s="302"/>
      <c r="L130" s="302"/>
      <c r="M130" s="302"/>
    </row>
    <row r="131" spans="2:13" ht="15.75" thickBot="1">
      <c r="B131" s="565" t="s">
        <v>39</v>
      </c>
      <c r="C131" s="898"/>
      <c r="D131" s="899"/>
      <c r="E131" s="899"/>
      <c r="F131" s="900"/>
      <c r="G131" s="302"/>
      <c r="H131" s="302"/>
      <c r="I131" s="302"/>
      <c r="J131" s="302"/>
      <c r="K131" s="302"/>
      <c r="L131" s="302"/>
      <c r="M131" s="302"/>
    </row>
    <row r="132" spans="2:13" ht="3.75" customHeight="1" thickBot="1">
      <c r="B132" s="310"/>
      <c r="C132" s="311"/>
      <c r="D132" s="311"/>
      <c r="E132" s="311"/>
      <c r="F132" s="302"/>
      <c r="G132" s="302"/>
      <c r="H132" s="302"/>
      <c r="I132" s="302"/>
      <c r="J132" s="302"/>
      <c r="K132" s="302"/>
      <c r="L132" s="302"/>
      <c r="M132" s="302"/>
    </row>
    <row r="133" spans="2:13" ht="15.75" thickBot="1">
      <c r="B133" s="564" t="s">
        <v>40</v>
      </c>
      <c r="C133" s="898"/>
      <c r="D133" s="899"/>
      <c r="E133" s="900"/>
      <c r="F133" s="299" t="s">
        <v>41</v>
      </c>
      <c r="G133" s="901"/>
      <c r="H133" s="902"/>
      <c r="I133" s="902"/>
      <c r="J133" s="903"/>
      <c r="K133" s="302"/>
      <c r="L133" s="299" t="s">
        <v>42</v>
      </c>
      <c r="M133" s="431"/>
    </row>
    <row r="134" spans="2:13" ht="3.75" customHeight="1" thickBot="1">
      <c r="B134" s="168"/>
      <c r="C134" s="311"/>
      <c r="D134" s="311"/>
      <c r="E134" s="311"/>
      <c r="F134" s="299"/>
      <c r="G134" s="302"/>
      <c r="H134" s="302"/>
      <c r="I134" s="302"/>
      <c r="J134" s="302"/>
      <c r="K134" s="302"/>
      <c r="L134" s="299"/>
      <c r="M134" s="308"/>
    </row>
    <row r="135" spans="2:13" ht="30.75" thickBot="1">
      <c r="B135" s="570" t="s">
        <v>43</v>
      </c>
      <c r="C135" s="915"/>
      <c r="D135" s="916"/>
      <c r="E135" s="917"/>
      <c r="F135" s="299" t="s">
        <v>41</v>
      </c>
      <c r="G135" s="901"/>
      <c r="H135" s="902"/>
      <c r="I135" s="902"/>
      <c r="J135" s="903"/>
      <c r="K135" s="311"/>
      <c r="L135" s="299" t="s">
        <v>42</v>
      </c>
      <c r="M135" s="431"/>
    </row>
    <row r="136" spans="2:13" ht="3.75" customHeight="1" thickBo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13" ht="15" thickBot="1">
      <c r="B137" s="895" t="s">
        <v>68</v>
      </c>
      <c r="C137" s="896"/>
      <c r="D137" s="896"/>
      <c r="E137" s="897"/>
      <c r="F137" s="19" t="s">
        <v>44</v>
      </c>
      <c r="G137" s="431"/>
      <c r="H137" s="18"/>
      <c r="I137" s="18"/>
      <c r="J137" s="18"/>
      <c r="K137" s="18"/>
      <c r="L137" s="18"/>
      <c r="M137" s="18"/>
    </row>
    <row r="138" spans="2:13" ht="13.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2:13" ht="13.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2:13" ht="13.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2:13" ht="13.5">
      <c r="B141" s="18"/>
      <c r="C141" s="18"/>
      <c r="D141" s="433"/>
      <c r="E141" s="931"/>
      <c r="F141" s="931"/>
      <c r="G141" s="931"/>
      <c r="H141" s="931"/>
      <c r="I141" s="931"/>
      <c r="J141" s="931"/>
      <c r="K141" s="931"/>
      <c r="L141" s="931"/>
      <c r="M141" s="931"/>
    </row>
    <row r="142" spans="2:13" ht="13.5">
      <c r="B142" s="18"/>
      <c r="C142" s="18"/>
      <c r="D142" s="930" t="s">
        <v>1</v>
      </c>
      <c r="E142" s="930"/>
      <c r="F142" s="930"/>
      <c r="G142" s="930"/>
      <c r="H142" s="930"/>
      <c r="I142" s="930"/>
      <c r="J142" s="930"/>
      <c r="K142" s="930"/>
      <c r="L142" s="930"/>
      <c r="M142" s="930"/>
    </row>
    <row r="143" spans="2:13" ht="13.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ht="13.5">
      <c r="B144" s="18"/>
      <c r="C144" s="18"/>
      <c r="D144" s="18"/>
      <c r="E144" s="312"/>
      <c r="F144" s="312"/>
      <c r="G144" s="312"/>
      <c r="H144" s="312"/>
      <c r="I144" s="312"/>
      <c r="J144" s="312"/>
      <c r="K144" s="18"/>
      <c r="L144" s="18"/>
      <c r="M144" s="18"/>
    </row>
    <row r="145" spans="2:13" ht="13.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2:13" ht="13.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2:13" ht="13.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2:13" ht="13.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2:13" ht="13.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2:13" ht="13.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</sheetData>
  <sheetProtection/>
  <mergeCells count="87">
    <mergeCell ref="C24:F24"/>
    <mergeCell ref="C26:E26"/>
    <mergeCell ref="G26:J26"/>
    <mergeCell ref="B1:M1"/>
    <mergeCell ref="G18:J18"/>
    <mergeCell ref="K18:M18"/>
    <mergeCell ref="B4:M4"/>
    <mergeCell ref="B5:M5"/>
    <mergeCell ref="B8:M8"/>
    <mergeCell ref="D10:H10"/>
    <mergeCell ref="C40:F40"/>
    <mergeCell ref="H40:I40"/>
    <mergeCell ref="G44:J44"/>
    <mergeCell ref="J10:M10"/>
    <mergeCell ref="C12:F12"/>
    <mergeCell ref="C14:F14"/>
    <mergeCell ref="H14:I14"/>
    <mergeCell ref="G28:J28"/>
    <mergeCell ref="H20:I20"/>
    <mergeCell ref="C22:F22"/>
    <mergeCell ref="K44:M44"/>
    <mergeCell ref="H46:I46"/>
    <mergeCell ref="C48:F48"/>
    <mergeCell ref="J46:M48"/>
    <mergeCell ref="J20:M22"/>
    <mergeCell ref="B34:M34"/>
    <mergeCell ref="D36:H36"/>
    <mergeCell ref="J36:M36"/>
    <mergeCell ref="C28:E28"/>
    <mergeCell ref="C38:F38"/>
    <mergeCell ref="C50:F50"/>
    <mergeCell ref="C52:E52"/>
    <mergeCell ref="G52:J52"/>
    <mergeCell ref="G54:J54"/>
    <mergeCell ref="C54:E54"/>
    <mergeCell ref="B61:M61"/>
    <mergeCell ref="D142:M142"/>
    <mergeCell ref="D63:H63"/>
    <mergeCell ref="J63:M63"/>
    <mergeCell ref="C65:F65"/>
    <mergeCell ref="C67:F67"/>
    <mergeCell ref="H67:I67"/>
    <mergeCell ref="G71:J71"/>
    <mergeCell ref="K71:M71"/>
    <mergeCell ref="E141:M141"/>
    <mergeCell ref="H73:I73"/>
    <mergeCell ref="C75:F75"/>
    <mergeCell ref="C77:F77"/>
    <mergeCell ref="C79:E79"/>
    <mergeCell ref="G79:J79"/>
    <mergeCell ref="J73:M75"/>
    <mergeCell ref="C109:E109"/>
    <mergeCell ref="G81:J81"/>
    <mergeCell ref="B88:M88"/>
    <mergeCell ref="C81:E81"/>
    <mergeCell ref="H101:I101"/>
    <mergeCell ref="C103:F103"/>
    <mergeCell ref="D90:H90"/>
    <mergeCell ref="J90:M90"/>
    <mergeCell ref="C92:F92"/>
    <mergeCell ref="C94:F94"/>
    <mergeCell ref="H94:I94"/>
    <mergeCell ref="G98:J98"/>
    <mergeCell ref="K98:M98"/>
    <mergeCell ref="C105:F105"/>
    <mergeCell ref="C107:E107"/>
    <mergeCell ref="G107:J107"/>
    <mergeCell ref="J101:M103"/>
    <mergeCell ref="K125:M125"/>
    <mergeCell ref="C6:M6"/>
    <mergeCell ref="C119:F119"/>
    <mergeCell ref="G109:J109"/>
    <mergeCell ref="B115:M115"/>
    <mergeCell ref="D117:H117"/>
    <mergeCell ref="J117:M117"/>
    <mergeCell ref="C121:F121"/>
    <mergeCell ref="H121:I121"/>
    <mergeCell ref="G125:J125"/>
    <mergeCell ref="B137:E137"/>
    <mergeCell ref="C129:F129"/>
    <mergeCell ref="C131:F131"/>
    <mergeCell ref="C133:E133"/>
    <mergeCell ref="G133:J133"/>
    <mergeCell ref="G135:J135"/>
    <mergeCell ref="J127:M129"/>
    <mergeCell ref="H127:I127"/>
    <mergeCell ref="C135:E135"/>
  </mergeCells>
  <printOptions horizontalCentered="1"/>
  <pageMargins left="0.31" right="0.31" top="0.36000000000000004" bottom="0.55" header="0.30000000000000004" footer="0.30000000000000004"/>
  <pageSetup fitToHeight="2" fitToWidth="1" horizontalDpi="600" verticalDpi="600" orientation="portrait" paperSize="9" scale="61"/>
  <headerFooter alignWithMargins="0">
    <oddFooter>&amp;CPagina &amp;P&amp;R&amp;A</oddFooter>
  </headerFooter>
  <rowBreaks count="2" manualBreakCount="2">
    <brk id="33" max="13" man="1"/>
    <brk id="85" max="13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125" zoomScaleNormal="125" workbookViewId="0" topLeftCell="A1">
      <selection activeCell="B10" sqref="B10:J10"/>
    </sheetView>
  </sheetViews>
  <sheetFormatPr defaultColWidth="8.7109375" defaultRowHeight="15"/>
  <cols>
    <col min="1" max="10" width="8.7109375" style="3" customWidth="1"/>
    <col min="11" max="11" width="15.421875" style="3" customWidth="1"/>
    <col min="12" max="12" width="11.421875" style="3" customWidth="1"/>
    <col min="13" max="16384" width="8.7109375" style="3" customWidth="1"/>
  </cols>
  <sheetData>
    <row r="1" spans="1:12" ht="42" customHeight="1">
      <c r="A1" s="956"/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ht="27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76"/>
      <c r="L2" s="21"/>
    </row>
    <row r="3" spans="1:10" s="434" customFormat="1" ht="18">
      <c r="A3" s="441" t="s">
        <v>885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2" s="168" customFormat="1" ht="21.75" customHeight="1" thickBot="1">
      <c r="A4" s="614" t="s">
        <v>870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</row>
    <row r="5" spans="1:14" ht="19.5">
      <c r="A5" s="862" t="s">
        <v>213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4"/>
      <c r="M5" s="277"/>
      <c r="N5" s="277"/>
    </row>
    <row r="6" spans="1:14" ht="15.75" thickBot="1">
      <c r="A6" s="947" t="s">
        <v>886</v>
      </c>
      <c r="B6" s="948"/>
      <c r="C6" s="948"/>
      <c r="D6" s="949"/>
      <c r="E6" s="950"/>
      <c r="F6" s="950"/>
      <c r="G6" s="950"/>
      <c r="H6" s="950"/>
      <c r="I6" s="950"/>
      <c r="J6" s="950"/>
      <c r="K6" s="950"/>
      <c r="L6" s="951"/>
      <c r="M6" s="277"/>
      <c r="N6" s="277"/>
    </row>
    <row r="7" spans="1:14" ht="18.75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7"/>
      <c r="N7" s="277"/>
    </row>
    <row r="8" spans="1:14" ht="15" thickBot="1">
      <c r="A8" s="279"/>
      <c r="B8" s="937" t="s">
        <v>18</v>
      </c>
      <c r="C8" s="938"/>
      <c r="D8" s="938"/>
      <c r="E8" s="938"/>
      <c r="F8" s="938"/>
      <c r="G8" s="938"/>
      <c r="H8" s="938"/>
      <c r="I8" s="938"/>
      <c r="J8" s="939"/>
      <c r="K8" s="280" t="s">
        <v>13</v>
      </c>
      <c r="L8" s="281" t="s">
        <v>59</v>
      </c>
      <c r="M8" s="282"/>
      <c r="N8" s="282"/>
    </row>
    <row r="9" spans="1:12" ht="15" thickBot="1">
      <c r="A9" s="283">
        <v>1</v>
      </c>
      <c r="B9" s="840" t="s">
        <v>214</v>
      </c>
      <c r="C9" s="841"/>
      <c r="D9" s="841"/>
      <c r="E9" s="841"/>
      <c r="F9" s="841"/>
      <c r="G9" s="841"/>
      <c r="H9" s="841"/>
      <c r="I9" s="841"/>
      <c r="J9" s="842"/>
      <c r="K9" s="327"/>
      <c r="L9" s="87" t="e">
        <f>K9/K32</f>
        <v>#DIV/0!</v>
      </c>
    </row>
    <row r="10" spans="1:12" ht="15" thickBot="1">
      <c r="A10" s="283">
        <v>2</v>
      </c>
      <c r="B10" s="795" t="s">
        <v>218</v>
      </c>
      <c r="C10" s="796"/>
      <c r="D10" s="796"/>
      <c r="E10" s="796"/>
      <c r="F10" s="796"/>
      <c r="G10" s="796"/>
      <c r="H10" s="796"/>
      <c r="I10" s="796"/>
      <c r="J10" s="797"/>
      <c r="K10" s="328"/>
      <c r="L10" s="71" t="e">
        <f>K10/K32</f>
        <v>#DIV/0!</v>
      </c>
    </row>
    <row r="11" spans="1:12" ht="15" thickBot="1">
      <c r="A11" s="283">
        <v>3</v>
      </c>
      <c r="B11" s="795" t="s">
        <v>202</v>
      </c>
      <c r="C11" s="796"/>
      <c r="D11" s="796"/>
      <c r="E11" s="796"/>
      <c r="F11" s="796"/>
      <c r="G11" s="796"/>
      <c r="H11" s="796"/>
      <c r="I11" s="796"/>
      <c r="J11" s="797"/>
      <c r="K11" s="328"/>
      <c r="L11" s="71" t="e">
        <f>K11/K32</f>
        <v>#DIV/0!</v>
      </c>
    </row>
    <row r="12" spans="1:12" ht="15" thickBot="1">
      <c r="A12" s="283">
        <v>4</v>
      </c>
      <c r="B12" s="795" t="s">
        <v>203</v>
      </c>
      <c r="C12" s="796"/>
      <c r="D12" s="796"/>
      <c r="E12" s="796"/>
      <c r="F12" s="796"/>
      <c r="G12" s="796"/>
      <c r="H12" s="796"/>
      <c r="I12" s="796"/>
      <c r="J12" s="797"/>
      <c r="K12" s="328"/>
      <c r="L12" s="71" t="e">
        <f>K12/K32</f>
        <v>#DIV/0!</v>
      </c>
    </row>
    <row r="13" spans="1:12" ht="15" thickBot="1">
      <c r="A13" s="283">
        <v>5</v>
      </c>
      <c r="B13" s="843" t="s">
        <v>204</v>
      </c>
      <c r="C13" s="844"/>
      <c r="D13" s="844"/>
      <c r="E13" s="844"/>
      <c r="F13" s="844"/>
      <c r="G13" s="844"/>
      <c r="H13" s="844"/>
      <c r="I13" s="844"/>
      <c r="J13" s="844"/>
      <c r="K13" s="328"/>
      <c r="L13" s="71" t="e">
        <f>K13/K32</f>
        <v>#DIV/0!</v>
      </c>
    </row>
    <row r="14" spans="1:12" ht="15" thickBot="1">
      <c r="A14" s="284"/>
      <c r="B14" s="852" t="s">
        <v>204</v>
      </c>
      <c r="C14" s="853"/>
      <c r="D14" s="853"/>
      <c r="E14" s="853"/>
      <c r="F14" s="853"/>
      <c r="G14" s="853"/>
      <c r="H14" s="853"/>
      <c r="I14" s="853"/>
      <c r="J14" s="853"/>
      <c r="K14" s="329"/>
      <c r="L14" s="285" t="e">
        <f>K14/K32</f>
        <v>#DIV/0!</v>
      </c>
    </row>
    <row r="15" spans="1:12" ht="15" thickBot="1">
      <c r="A15" s="284"/>
      <c r="B15" s="935" t="s">
        <v>20</v>
      </c>
      <c r="C15" s="936"/>
      <c r="D15" s="936"/>
      <c r="E15" s="936"/>
      <c r="F15" s="936"/>
      <c r="G15" s="936"/>
      <c r="H15" s="936"/>
      <c r="I15" s="936"/>
      <c r="J15" s="936"/>
      <c r="K15" s="286">
        <f>SUM(K9:K14)</f>
        <v>0</v>
      </c>
      <c r="L15" s="287" t="e">
        <f>K15/K32</f>
        <v>#DIV/0!</v>
      </c>
    </row>
    <row r="16" spans="1:12" ht="14.25" customHeight="1" thickBot="1">
      <c r="A16" s="284"/>
      <c r="B16" s="288"/>
      <c r="C16" s="288"/>
      <c r="D16" s="288"/>
      <c r="E16" s="288"/>
      <c r="F16" s="288"/>
      <c r="G16" s="288"/>
      <c r="H16" s="288"/>
      <c r="I16" s="288"/>
      <c r="J16" s="288"/>
      <c r="K16" s="289"/>
      <c r="L16" s="290"/>
    </row>
    <row r="17" spans="1:12" ht="15" thickBot="1">
      <c r="A17" s="65">
        <v>6</v>
      </c>
      <c r="B17" s="935" t="s">
        <v>215</v>
      </c>
      <c r="C17" s="936"/>
      <c r="D17" s="936"/>
      <c r="E17" s="936"/>
      <c r="F17" s="936"/>
      <c r="G17" s="936"/>
      <c r="H17" s="936"/>
      <c r="I17" s="936"/>
      <c r="J17" s="936"/>
      <c r="K17" s="444"/>
      <c r="L17" s="287" t="e">
        <f>K17/K32</f>
        <v>#DIV/0!</v>
      </c>
    </row>
    <row r="18" spans="1:12" ht="15" thickBot="1">
      <c r="A18" s="284"/>
      <c r="B18" s="288"/>
      <c r="C18" s="288"/>
      <c r="D18" s="288"/>
      <c r="E18" s="288"/>
      <c r="F18" s="288"/>
      <c r="G18" s="288"/>
      <c r="H18" s="288"/>
      <c r="I18" s="288"/>
      <c r="J18" s="288"/>
      <c r="K18" s="289"/>
      <c r="L18" s="290"/>
    </row>
    <row r="19" spans="1:12" ht="15" thickBot="1">
      <c r="A19" s="65">
        <v>7</v>
      </c>
      <c r="B19" s="830" t="s">
        <v>206</v>
      </c>
      <c r="C19" s="831"/>
      <c r="D19" s="831"/>
      <c r="E19" s="831"/>
      <c r="F19" s="831"/>
      <c r="G19" s="831"/>
      <c r="H19" s="831"/>
      <c r="I19" s="831"/>
      <c r="J19" s="831"/>
      <c r="K19" s="952"/>
      <c r="L19" s="953"/>
    </row>
    <row r="20" spans="1:12" ht="13.5">
      <c r="A20" s="284"/>
      <c r="B20" s="93"/>
      <c r="C20" s="94" t="s">
        <v>207</v>
      </c>
      <c r="D20" s="849"/>
      <c r="E20" s="849"/>
      <c r="F20" s="76"/>
      <c r="G20" s="807" t="s">
        <v>208</v>
      </c>
      <c r="H20" s="807"/>
      <c r="I20" s="946" t="s">
        <v>21</v>
      </c>
      <c r="J20" s="946"/>
      <c r="K20" s="322"/>
      <c r="L20" s="87" t="e">
        <f>K20/K32</f>
        <v>#DIV/0!</v>
      </c>
    </row>
    <row r="21" spans="1:12" ht="13.5">
      <c r="A21" s="284"/>
      <c r="B21" s="93"/>
      <c r="C21" s="94" t="s">
        <v>207</v>
      </c>
      <c r="D21" s="806"/>
      <c r="E21" s="806"/>
      <c r="F21" s="76"/>
      <c r="G21" s="807" t="s">
        <v>208</v>
      </c>
      <c r="H21" s="807"/>
      <c r="I21" s="946" t="s">
        <v>21</v>
      </c>
      <c r="J21" s="946"/>
      <c r="K21" s="323"/>
      <c r="L21" s="71" t="e">
        <f>K21/K32</f>
        <v>#DIV/0!</v>
      </c>
    </row>
    <row r="22" spans="1:12" ht="13.5">
      <c r="A22" s="284"/>
      <c r="B22" s="93"/>
      <c r="C22" s="94" t="s">
        <v>207</v>
      </c>
      <c r="D22" s="805"/>
      <c r="E22" s="805"/>
      <c r="F22" s="76"/>
      <c r="G22" s="807" t="s">
        <v>208</v>
      </c>
      <c r="H22" s="807"/>
      <c r="I22" s="946" t="s">
        <v>21</v>
      </c>
      <c r="J22" s="946"/>
      <c r="K22" s="323"/>
      <c r="L22" s="71" t="e">
        <f>K22/K32</f>
        <v>#DIV/0!</v>
      </c>
    </row>
    <row r="23" spans="1:12" ht="13.5">
      <c r="A23" s="284"/>
      <c r="B23" s="93"/>
      <c r="C23" s="94" t="s">
        <v>207</v>
      </c>
      <c r="D23" s="805"/>
      <c r="E23" s="805"/>
      <c r="F23" s="76"/>
      <c r="G23" s="807" t="s">
        <v>208</v>
      </c>
      <c r="H23" s="807"/>
      <c r="I23" s="946" t="s">
        <v>21</v>
      </c>
      <c r="J23" s="946"/>
      <c r="K23" s="323"/>
      <c r="L23" s="71" t="e">
        <f>K23/K32</f>
        <v>#DIV/0!</v>
      </c>
    </row>
    <row r="24" spans="1:12" ht="15" thickBot="1">
      <c r="A24" s="284"/>
      <c r="B24" s="95"/>
      <c r="C24" s="96" t="s">
        <v>207</v>
      </c>
      <c r="D24" s="815"/>
      <c r="E24" s="815"/>
      <c r="F24" s="97"/>
      <c r="G24" s="810" t="s">
        <v>208</v>
      </c>
      <c r="H24" s="810"/>
      <c r="I24" s="946" t="s">
        <v>21</v>
      </c>
      <c r="J24" s="946"/>
      <c r="K24" s="325"/>
      <c r="L24" s="72" t="e">
        <f>K24/K32</f>
        <v>#DIV/0!</v>
      </c>
    </row>
    <row r="25" spans="1:12" ht="15" thickBot="1">
      <c r="A25" s="284"/>
      <c r="B25" s="935" t="s">
        <v>17</v>
      </c>
      <c r="C25" s="936"/>
      <c r="D25" s="936"/>
      <c r="E25" s="936"/>
      <c r="F25" s="936"/>
      <c r="G25" s="936"/>
      <c r="H25" s="936"/>
      <c r="I25" s="936"/>
      <c r="J25" s="936"/>
      <c r="K25" s="291">
        <f>SUM(K20:K24)</f>
        <v>0</v>
      </c>
      <c r="L25" s="83" t="e">
        <f>K25/K32</f>
        <v>#DIV/0!</v>
      </c>
    </row>
    <row r="26" spans="1:12" ht="15" thickBot="1">
      <c r="A26" s="284"/>
      <c r="B26" s="288"/>
      <c r="C26" s="288"/>
      <c r="D26" s="288"/>
      <c r="E26" s="288"/>
      <c r="F26" s="288"/>
      <c r="G26" s="288"/>
      <c r="H26" s="288"/>
      <c r="I26" s="288"/>
      <c r="J26" s="288"/>
      <c r="K26" s="289"/>
      <c r="L26" s="292"/>
    </row>
    <row r="27" spans="1:12" ht="15" thickBot="1">
      <c r="A27" s="283">
        <v>8</v>
      </c>
      <c r="B27" s="840" t="s">
        <v>209</v>
      </c>
      <c r="C27" s="841"/>
      <c r="D27" s="841"/>
      <c r="E27" s="841"/>
      <c r="F27" s="841"/>
      <c r="G27" s="841"/>
      <c r="H27" s="841"/>
      <c r="I27" s="841"/>
      <c r="J27" s="842"/>
      <c r="K27" s="327"/>
      <c r="L27" s="87" t="e">
        <f>K27/K32</f>
        <v>#DIV/0!</v>
      </c>
    </row>
    <row r="28" spans="1:12" ht="15" thickBot="1">
      <c r="A28" s="283">
        <v>9</v>
      </c>
      <c r="B28" s="795" t="s">
        <v>210</v>
      </c>
      <c r="C28" s="796"/>
      <c r="D28" s="796"/>
      <c r="E28" s="796"/>
      <c r="F28" s="796"/>
      <c r="G28" s="796"/>
      <c r="H28" s="796"/>
      <c r="I28" s="796"/>
      <c r="J28" s="797"/>
      <c r="K28" s="328"/>
      <c r="L28" s="71" t="e">
        <f>K28/K32</f>
        <v>#DIV/0!</v>
      </c>
    </row>
    <row r="29" spans="1:12" ht="15" thickBot="1">
      <c r="A29" s="283">
        <v>10</v>
      </c>
      <c r="B29" s="852" t="s">
        <v>19</v>
      </c>
      <c r="C29" s="853"/>
      <c r="D29" s="954"/>
      <c r="E29" s="954"/>
      <c r="F29" s="954"/>
      <c r="G29" s="954"/>
      <c r="H29" s="954"/>
      <c r="I29" s="954"/>
      <c r="J29" s="955"/>
      <c r="K29" s="330"/>
      <c r="L29" s="72" t="e">
        <f>K29/K32</f>
        <v>#DIV/0!</v>
      </c>
    </row>
    <row r="30" spans="1:12" ht="15" thickBot="1">
      <c r="A30" s="293"/>
      <c r="B30" s="288"/>
      <c r="C30" s="288"/>
      <c r="D30" s="288"/>
      <c r="E30" s="288"/>
      <c r="F30" s="288"/>
      <c r="G30" s="288"/>
      <c r="H30" s="288"/>
      <c r="I30" s="288"/>
      <c r="J30" s="288"/>
      <c r="K30" s="294"/>
      <c r="L30" s="295"/>
    </row>
    <row r="31" spans="1:12" ht="18.75" thickBot="1">
      <c r="A31" s="943" t="s">
        <v>216</v>
      </c>
      <c r="B31" s="944"/>
      <c r="C31" s="944"/>
      <c r="D31" s="944"/>
      <c r="E31" s="944"/>
      <c r="F31" s="944"/>
      <c r="G31" s="944"/>
      <c r="H31" s="944"/>
      <c r="I31" s="944"/>
      <c r="J31" s="945"/>
      <c r="K31" s="940">
        <f>K15+K17+K25+K27+K28+K29</f>
        <v>0</v>
      </c>
      <c r="L31" s="941"/>
    </row>
    <row r="32" spans="1:12" ht="18.75" thickBot="1">
      <c r="A32" s="822" t="s">
        <v>217</v>
      </c>
      <c r="B32" s="823"/>
      <c r="C32" s="823"/>
      <c r="D32" s="823"/>
      <c r="E32" s="823"/>
      <c r="F32" s="823"/>
      <c r="G32" s="823"/>
      <c r="H32" s="823"/>
      <c r="I32" s="823"/>
      <c r="J32" s="824"/>
      <c r="K32" s="940">
        <f>'SEZ. III.4'!F601</f>
        <v>0</v>
      </c>
      <c r="L32" s="941"/>
    </row>
    <row r="33" spans="1:12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76"/>
      <c r="L33" s="21"/>
    </row>
    <row r="34" spans="1:12" ht="13.5">
      <c r="A34" s="277"/>
      <c r="B34" s="21"/>
      <c r="C34" s="21"/>
      <c r="D34" s="21"/>
      <c r="E34" s="21"/>
      <c r="F34" s="21"/>
      <c r="G34" s="21"/>
      <c r="H34" s="21"/>
      <c r="I34" s="21"/>
      <c r="J34" s="21"/>
      <c r="K34" s="296"/>
      <c r="L34" s="277"/>
    </row>
    <row r="35" spans="1:12" ht="13.5">
      <c r="A35" s="942" t="s">
        <v>781</v>
      </c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942"/>
    </row>
    <row r="36" spans="1:12" ht="48.75" customHeight="1">
      <c r="A36" s="21"/>
      <c r="B36" s="21"/>
      <c r="C36" s="21"/>
      <c r="D36" s="21"/>
      <c r="E36" s="21"/>
      <c r="F36" s="21"/>
      <c r="G36" s="21"/>
      <c r="H36" s="21"/>
      <c r="I36" s="21"/>
      <c r="J36" s="429"/>
      <c r="K36" s="430"/>
      <c r="L36" s="429"/>
    </row>
    <row r="37" spans="1:12" ht="13.5">
      <c r="A37" s="21"/>
      <c r="B37" s="21"/>
      <c r="C37" s="21"/>
      <c r="D37" s="297"/>
      <c r="E37" s="21"/>
      <c r="F37" s="21"/>
      <c r="G37" s="21"/>
      <c r="H37" s="21"/>
      <c r="I37" s="21"/>
      <c r="J37" s="21"/>
      <c r="K37" s="276"/>
      <c r="L37" s="21"/>
    </row>
    <row r="38" spans="1:12" ht="13.5">
      <c r="A38" s="21"/>
      <c r="B38" s="277"/>
      <c r="C38" s="297"/>
      <c r="D38" s="297"/>
      <c r="E38" s="297"/>
      <c r="F38" s="297"/>
      <c r="G38" s="297"/>
      <c r="H38" s="297"/>
      <c r="I38" s="21"/>
      <c r="J38" s="277"/>
      <c r="K38" s="276"/>
      <c r="L38" s="21"/>
    </row>
    <row r="39" spans="1:12" ht="13.5">
      <c r="A39" s="21"/>
      <c r="B39" s="277"/>
      <c r="C39" s="297"/>
      <c r="D39" s="297"/>
      <c r="E39" s="297"/>
      <c r="F39" s="297"/>
      <c r="G39" s="297"/>
      <c r="H39" s="297"/>
      <c r="I39" s="21"/>
      <c r="J39" s="277"/>
      <c r="K39" s="276"/>
      <c r="L39" s="21"/>
    </row>
    <row r="40" spans="1:12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76"/>
      <c r="L40" s="21"/>
    </row>
  </sheetData>
  <sheetProtection selectLockedCells="1" selectUnlockedCells="1"/>
  <mergeCells count="40">
    <mergeCell ref="G23:H23"/>
    <mergeCell ref="D21:E21"/>
    <mergeCell ref="B29:C29"/>
    <mergeCell ref="D29:J29"/>
    <mergeCell ref="A1:L1"/>
    <mergeCell ref="K32:L32"/>
    <mergeCell ref="G22:H22"/>
    <mergeCell ref="D22:E22"/>
    <mergeCell ref="I22:J22"/>
    <mergeCell ref="D24:E24"/>
    <mergeCell ref="D23:E23"/>
    <mergeCell ref="B27:J27"/>
    <mergeCell ref="G24:H24"/>
    <mergeCell ref="I24:J24"/>
    <mergeCell ref="A6:C6"/>
    <mergeCell ref="D6:L6"/>
    <mergeCell ref="I23:J23"/>
    <mergeCell ref="B19:L19"/>
    <mergeCell ref="G21:H21"/>
    <mergeCell ref="B17:J17"/>
    <mergeCell ref="B15:J15"/>
    <mergeCell ref="K31:L31"/>
    <mergeCell ref="A35:L35"/>
    <mergeCell ref="D20:E20"/>
    <mergeCell ref="G20:H20"/>
    <mergeCell ref="A31:J31"/>
    <mergeCell ref="A32:J32"/>
    <mergeCell ref="I20:J20"/>
    <mergeCell ref="I21:J21"/>
    <mergeCell ref="B28:J28"/>
    <mergeCell ref="B25:J25"/>
    <mergeCell ref="A4:L4"/>
    <mergeCell ref="B12:J12"/>
    <mergeCell ref="B13:J13"/>
    <mergeCell ref="B14:J14"/>
    <mergeCell ref="A5:L5"/>
    <mergeCell ref="B8:J8"/>
    <mergeCell ref="B9:J9"/>
    <mergeCell ref="B10:J10"/>
    <mergeCell ref="B11:J11"/>
  </mergeCells>
  <printOptions horizontalCentered="1"/>
  <pageMargins left="0.31629921259842525" right="0.31629921259842525" top="0.5531496062992126" bottom="0.5531496062992126" header="0.51" footer="0.51"/>
  <pageSetup fitToHeight="1" fitToWidth="1" horizontalDpi="300" verticalDpi="300" orientation="portrait" paperSize="9" scale="80"/>
  <headerFooter alignWithMargins="0">
    <oddFooter>&amp;CPagina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Pedroncelli</cp:lastModifiedBy>
  <cp:lastPrinted>2017-12-21T10:16:51Z</cp:lastPrinted>
  <dcterms:created xsi:type="dcterms:W3CDTF">2010-09-06T16:25:45Z</dcterms:created>
  <dcterms:modified xsi:type="dcterms:W3CDTF">2017-12-21T17:12:00Z</dcterms:modified>
  <cp:category/>
  <cp:version/>
  <cp:contentType/>
  <cp:contentStatus/>
</cp:coreProperties>
</file>